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ate1904="1" autoCompressPictures="0"/>
  <mc:AlternateContent xmlns:mc="http://schemas.openxmlformats.org/markup-compatibility/2006">
    <mc:Choice Requires="x15">
      <x15ac:absPath xmlns:x15ac="http://schemas.microsoft.com/office/spreadsheetml/2010/11/ac" url="W:\Preservation and Research\Research\Curator_Folders\West\Research Projects\High Vale - Ardley\Submission Docs\"/>
    </mc:Choice>
  </mc:AlternateContent>
  <xr:revisionPtr revIDLastSave="0" documentId="8_{77846540-DAD2-4117-8EA5-2A355705F12F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Scoresheet" sheetId="2" r:id="rId1"/>
    <sheet name="Result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AR10" i="2" l="1"/>
  <c r="L9" i="1"/>
  <c r="AZ9" i="1" s="1"/>
  <c r="P8" i="1"/>
  <c r="BD8" i="1" s="1"/>
  <c r="AB7" i="1"/>
  <c r="O7" i="1"/>
  <c r="BC7" i="1" s="1"/>
  <c r="C34" i="1"/>
  <c r="G3" i="1"/>
  <c r="F3" i="1"/>
  <c r="E3" i="1"/>
  <c r="D3" i="1"/>
  <c r="B3" i="1"/>
  <c r="A3" i="1"/>
  <c r="A7" i="2"/>
  <c r="A8" i="2"/>
  <c r="AO8" i="2" s="1"/>
  <c r="I3" i="1"/>
  <c r="C8" i="1"/>
  <c r="C9" i="1"/>
  <c r="C10" i="1"/>
  <c r="C11" i="1"/>
  <c r="C12" i="1"/>
  <c r="C13" i="1"/>
  <c r="C14" i="1"/>
  <c r="C15" i="1"/>
  <c r="C16" i="1"/>
  <c r="C17" i="1"/>
  <c r="C18" i="1"/>
  <c r="AR18" i="1" s="1"/>
  <c r="BX18" i="1" s="1"/>
  <c r="C19" i="1"/>
  <c r="C20" i="1"/>
  <c r="C21" i="1"/>
  <c r="C22" i="1"/>
  <c r="C23" i="1"/>
  <c r="AR23" i="1" s="1"/>
  <c r="BX23" i="1" s="1"/>
  <c r="C24" i="1"/>
  <c r="C25" i="1"/>
  <c r="C26" i="1"/>
  <c r="C27" i="1"/>
  <c r="C28" i="1"/>
  <c r="C29" i="1"/>
  <c r="C30" i="1"/>
  <c r="C31" i="1"/>
  <c r="C32" i="1"/>
  <c r="C33" i="1"/>
  <c r="C35" i="1"/>
  <c r="C36" i="1"/>
  <c r="C37" i="1"/>
  <c r="C38" i="1"/>
  <c r="C39" i="1"/>
  <c r="C40" i="1"/>
  <c r="C41" i="1"/>
  <c r="C42" i="1"/>
  <c r="AR42" i="1" s="1"/>
  <c r="BX42" i="1" s="1"/>
  <c r="C43" i="1"/>
  <c r="C44" i="1"/>
  <c r="C45" i="1"/>
  <c r="C46" i="1"/>
  <c r="AR46" i="1" s="1"/>
  <c r="BX46" i="1" s="1"/>
  <c r="C47" i="1"/>
  <c r="AR47" i="1" s="1"/>
  <c r="BX47" i="1" s="1"/>
  <c r="C48" i="1"/>
  <c r="C49" i="1"/>
  <c r="AR49" i="1" s="1"/>
  <c r="BX49" i="1" s="1"/>
  <c r="C50" i="1"/>
  <c r="AR50" i="1" s="1"/>
  <c r="BX50" i="1" s="1"/>
  <c r="C51" i="1"/>
  <c r="AR51" i="1" s="1"/>
  <c r="BX51" i="1" s="1"/>
  <c r="C52" i="1"/>
  <c r="AR52" i="1" s="1"/>
  <c r="BX52" i="1" s="1"/>
  <c r="C53" i="1"/>
  <c r="AR53" i="1" s="1"/>
  <c r="BX53" i="1" s="1"/>
  <c r="C54" i="1"/>
  <c r="AR54" i="1" s="1"/>
  <c r="BX54" i="1" s="1"/>
  <c r="C55" i="1"/>
  <c r="AR55" i="1" s="1"/>
  <c r="BX55" i="1" s="1"/>
  <c r="C56" i="1"/>
  <c r="C57" i="1"/>
  <c r="AR57" i="1" s="1"/>
  <c r="BX57" i="1" s="1"/>
  <c r="C58" i="1"/>
  <c r="C59" i="1"/>
  <c r="C60" i="1"/>
  <c r="C61" i="1"/>
  <c r="C62" i="1"/>
  <c r="C63" i="1"/>
  <c r="C64" i="1"/>
  <c r="C65" i="1"/>
  <c r="C66" i="1"/>
  <c r="C67" i="1"/>
  <c r="C68" i="1"/>
  <c r="AR68" i="1" s="1"/>
  <c r="BX68" i="1" s="1"/>
  <c r="C69" i="1"/>
  <c r="C70" i="1"/>
  <c r="AR70" i="1" s="1"/>
  <c r="BX70" i="1" s="1"/>
  <c r="C71" i="1"/>
  <c r="C72" i="1"/>
  <c r="C73" i="1"/>
  <c r="C74" i="1"/>
  <c r="C75" i="1"/>
  <c r="AR75" i="1" s="1"/>
  <c r="BX75" i="1" s="1"/>
  <c r="C76" i="1"/>
  <c r="C77" i="1"/>
  <c r="AR77" i="1" s="1"/>
  <c r="BX77" i="1" s="1"/>
  <c r="C78" i="1"/>
  <c r="C79" i="1"/>
  <c r="C80" i="1"/>
  <c r="AR80" i="1" s="1"/>
  <c r="BX80" i="1" s="1"/>
  <c r="C81" i="1"/>
  <c r="AR81" i="1" s="1"/>
  <c r="BX81" i="1" s="1"/>
  <c r="C82" i="1"/>
  <c r="C83" i="1"/>
  <c r="C84" i="1"/>
  <c r="AR84" i="1" s="1"/>
  <c r="BX84" i="1" s="1"/>
  <c r="C85" i="1"/>
  <c r="C86" i="1"/>
  <c r="C87" i="1"/>
  <c r="C88" i="1"/>
  <c r="C89" i="1"/>
  <c r="AR89" i="1" s="1"/>
  <c r="BX89" i="1" s="1"/>
  <c r="C90" i="1"/>
  <c r="C91" i="1"/>
  <c r="C92" i="1"/>
  <c r="C93" i="1"/>
  <c r="C94" i="1"/>
  <c r="C95" i="1"/>
  <c r="C96" i="1"/>
  <c r="C97" i="1"/>
  <c r="C98" i="1"/>
  <c r="C99" i="1"/>
  <c r="C100" i="1"/>
  <c r="C101" i="1"/>
  <c r="AR101" i="1" s="1"/>
  <c r="BX101" i="1" s="1"/>
  <c r="C102" i="1"/>
  <c r="C103" i="1"/>
  <c r="C104" i="1"/>
  <c r="C105" i="1"/>
  <c r="C106" i="1"/>
  <c r="AR106" i="1" s="1"/>
  <c r="BX106" i="1" s="1"/>
  <c r="C107" i="1"/>
  <c r="C7" i="1"/>
  <c r="AA9" i="1"/>
  <c r="BO9" i="1" s="1"/>
  <c r="AB9" i="1"/>
  <c r="BP9" i="1" s="1"/>
  <c r="AC9" i="1"/>
  <c r="BQ9" i="1" s="1"/>
  <c r="AD9" i="1"/>
  <c r="BR9" i="1" s="1"/>
  <c r="AE9" i="1"/>
  <c r="BS9" i="1" s="1"/>
  <c r="AA10" i="1"/>
  <c r="BO10" i="1" s="1"/>
  <c r="AB10" i="1"/>
  <c r="BP10" i="1" s="1"/>
  <c r="AC10" i="1"/>
  <c r="BQ10" i="1" s="1"/>
  <c r="AD10" i="1"/>
  <c r="BR10" i="1" s="1"/>
  <c r="AE10" i="1"/>
  <c r="BS10" i="1" s="1"/>
  <c r="AA11" i="1"/>
  <c r="BO11" i="1" s="1"/>
  <c r="AB11" i="1"/>
  <c r="BP11" i="1" s="1"/>
  <c r="AC11" i="1"/>
  <c r="BQ11" i="1" s="1"/>
  <c r="AD11" i="1"/>
  <c r="AE11" i="1"/>
  <c r="AA12" i="1"/>
  <c r="AB12" i="1"/>
  <c r="AC12" i="1"/>
  <c r="AD12" i="1"/>
  <c r="BR12" i="1" s="1"/>
  <c r="AE12" i="1"/>
  <c r="AA13" i="1"/>
  <c r="BO13" i="1" s="1"/>
  <c r="AB13" i="1"/>
  <c r="BP13" i="1" s="1"/>
  <c r="AC13" i="1"/>
  <c r="BQ13" i="1" s="1"/>
  <c r="AD13" i="1"/>
  <c r="BR13" i="1" s="1"/>
  <c r="AE13" i="1"/>
  <c r="BS13" i="1" s="1"/>
  <c r="AA14" i="1"/>
  <c r="BO14" i="1" s="1"/>
  <c r="AB14" i="1"/>
  <c r="BP14" i="1" s="1"/>
  <c r="AC14" i="1"/>
  <c r="BQ14" i="1" s="1"/>
  <c r="AD14" i="1"/>
  <c r="AE14" i="1"/>
  <c r="AA15" i="1"/>
  <c r="BO15" i="1" s="1"/>
  <c r="AB15" i="1"/>
  <c r="BP15" i="1" s="1"/>
  <c r="AC15" i="1"/>
  <c r="BQ15" i="1" s="1"/>
  <c r="AD15" i="1"/>
  <c r="BR15" i="1" s="1"/>
  <c r="AE15" i="1"/>
  <c r="BS15" i="1" s="1"/>
  <c r="AA16" i="1"/>
  <c r="BO16" i="1" s="1"/>
  <c r="AB16" i="1"/>
  <c r="BP16" i="1" s="1"/>
  <c r="AC16" i="1"/>
  <c r="BQ16" i="1" s="1"/>
  <c r="AD16" i="1"/>
  <c r="BR16" i="1" s="1"/>
  <c r="AE16" i="1"/>
  <c r="BS16" i="1" s="1"/>
  <c r="AA17" i="1"/>
  <c r="BO17" i="1" s="1"/>
  <c r="AB17" i="1"/>
  <c r="BP17" i="1" s="1"/>
  <c r="AC17" i="1"/>
  <c r="BQ17" i="1" s="1"/>
  <c r="AD17" i="1"/>
  <c r="BR17" i="1" s="1"/>
  <c r="AE17" i="1"/>
  <c r="BS17" i="1" s="1"/>
  <c r="AA18" i="1"/>
  <c r="BO18" i="1" s="1"/>
  <c r="AB18" i="1"/>
  <c r="BP18" i="1" s="1"/>
  <c r="AC18" i="1"/>
  <c r="BQ18" i="1" s="1"/>
  <c r="AD18" i="1"/>
  <c r="AE18" i="1"/>
  <c r="BS18" i="1" s="1"/>
  <c r="AA19" i="1"/>
  <c r="BO19" i="1" s="1"/>
  <c r="AB19" i="1"/>
  <c r="BP19" i="1" s="1"/>
  <c r="AC19" i="1"/>
  <c r="BQ19" i="1" s="1"/>
  <c r="AD19" i="1"/>
  <c r="BR19" i="1" s="1"/>
  <c r="AE19" i="1"/>
  <c r="BS19" i="1" s="1"/>
  <c r="AA20" i="1"/>
  <c r="BO20" i="1" s="1"/>
  <c r="AB20" i="1"/>
  <c r="BP20" i="1" s="1"/>
  <c r="AC20" i="1"/>
  <c r="BQ20" i="1" s="1"/>
  <c r="AD20" i="1"/>
  <c r="BR20" i="1" s="1"/>
  <c r="AE20" i="1"/>
  <c r="AA21" i="1"/>
  <c r="AB21" i="1"/>
  <c r="AC21" i="1"/>
  <c r="BQ21" i="1" s="1"/>
  <c r="AD21" i="1"/>
  <c r="BR21" i="1" s="1"/>
  <c r="AE21" i="1"/>
  <c r="BS21" i="1" s="1"/>
  <c r="AA22" i="1"/>
  <c r="BO22" i="1" s="1"/>
  <c r="AB22" i="1"/>
  <c r="BP22" i="1" s="1"/>
  <c r="AC22" i="1"/>
  <c r="BQ22" i="1" s="1"/>
  <c r="AD22" i="1"/>
  <c r="BR22" i="1" s="1"/>
  <c r="AE22" i="1"/>
  <c r="BS22" i="1" s="1"/>
  <c r="AA23" i="1"/>
  <c r="BO23" i="1" s="1"/>
  <c r="AB23" i="1"/>
  <c r="BP23" i="1" s="1"/>
  <c r="AC23" i="1"/>
  <c r="BQ23" i="1" s="1"/>
  <c r="AD23" i="1"/>
  <c r="BR23" i="1" s="1"/>
  <c r="AE23" i="1"/>
  <c r="BS23" i="1" s="1"/>
  <c r="AA24" i="1"/>
  <c r="BO24" i="1" s="1"/>
  <c r="AB24" i="1"/>
  <c r="BP24" i="1" s="1"/>
  <c r="AC24" i="1"/>
  <c r="AD24" i="1"/>
  <c r="AE24" i="1"/>
  <c r="AA25" i="1"/>
  <c r="AB25" i="1"/>
  <c r="BP25" i="1" s="1"/>
  <c r="AC25" i="1"/>
  <c r="BQ25" i="1" s="1"/>
  <c r="AD25" i="1"/>
  <c r="BR25" i="1" s="1"/>
  <c r="AE25" i="1"/>
  <c r="BS25" i="1" s="1"/>
  <c r="AA26" i="1"/>
  <c r="BO26" i="1" s="1"/>
  <c r="AB26" i="1"/>
  <c r="BP26" i="1" s="1"/>
  <c r="AC26" i="1"/>
  <c r="BQ26" i="1" s="1"/>
  <c r="AD26" i="1"/>
  <c r="BR26" i="1" s="1"/>
  <c r="AE26" i="1"/>
  <c r="BS26" i="1" s="1"/>
  <c r="AA27" i="1"/>
  <c r="BO27" i="1" s="1"/>
  <c r="AB27" i="1"/>
  <c r="BP27" i="1" s="1"/>
  <c r="AC27" i="1"/>
  <c r="AD27" i="1"/>
  <c r="AE27" i="1"/>
  <c r="BS27" i="1" s="1"/>
  <c r="AA28" i="1"/>
  <c r="BO28" i="1" s="1"/>
  <c r="AB28" i="1"/>
  <c r="BP28" i="1" s="1"/>
  <c r="AC28" i="1"/>
  <c r="BQ28" i="1" s="1"/>
  <c r="AD28" i="1"/>
  <c r="BR28" i="1" s="1"/>
  <c r="AE28" i="1"/>
  <c r="BS28" i="1" s="1"/>
  <c r="AA29" i="1"/>
  <c r="BO29" i="1" s="1"/>
  <c r="AB29" i="1"/>
  <c r="BP29" i="1" s="1"/>
  <c r="AC29" i="1"/>
  <c r="BQ29" i="1" s="1"/>
  <c r="AD29" i="1"/>
  <c r="BR29" i="1" s="1"/>
  <c r="AE29" i="1"/>
  <c r="BS29" i="1" s="1"/>
  <c r="AA30" i="1"/>
  <c r="BO30" i="1" s="1"/>
  <c r="AB30" i="1"/>
  <c r="BP30" i="1" s="1"/>
  <c r="AC30" i="1"/>
  <c r="BQ30" i="1" s="1"/>
  <c r="AD30" i="1"/>
  <c r="BR30" i="1" s="1"/>
  <c r="AE30" i="1"/>
  <c r="AA31" i="1"/>
  <c r="AB31" i="1"/>
  <c r="AC31" i="1"/>
  <c r="BQ31" i="1" s="1"/>
  <c r="AD31" i="1"/>
  <c r="BR31" i="1" s="1"/>
  <c r="AE31" i="1"/>
  <c r="BS31" i="1" s="1"/>
  <c r="AA32" i="1"/>
  <c r="BO32" i="1" s="1"/>
  <c r="AB32" i="1"/>
  <c r="BP32" i="1" s="1"/>
  <c r="AC32" i="1"/>
  <c r="BQ32" i="1" s="1"/>
  <c r="AD32" i="1"/>
  <c r="BR32" i="1" s="1"/>
  <c r="AE32" i="1"/>
  <c r="BS32" i="1" s="1"/>
  <c r="AA33" i="1"/>
  <c r="BO33" i="1" s="1"/>
  <c r="AB33" i="1"/>
  <c r="BP33" i="1" s="1"/>
  <c r="AC33" i="1"/>
  <c r="BQ33" i="1" s="1"/>
  <c r="AD33" i="1"/>
  <c r="BR33" i="1" s="1"/>
  <c r="AE33" i="1"/>
  <c r="BS33" i="1" s="1"/>
  <c r="AA34" i="1"/>
  <c r="AB34" i="1"/>
  <c r="BP34" i="1" s="1"/>
  <c r="AC34" i="1"/>
  <c r="BQ34" i="1" s="1"/>
  <c r="AD34" i="1"/>
  <c r="BR34" i="1" s="1"/>
  <c r="AE34" i="1"/>
  <c r="BS34" i="1" s="1"/>
  <c r="AA35" i="1"/>
  <c r="BO35" i="1" s="1"/>
  <c r="AB35" i="1"/>
  <c r="BP35" i="1" s="1"/>
  <c r="AC35" i="1"/>
  <c r="BQ35" i="1" s="1"/>
  <c r="AD35" i="1"/>
  <c r="BR35" i="1" s="1"/>
  <c r="AE35" i="1"/>
  <c r="BS35" i="1" s="1"/>
  <c r="AA36" i="1"/>
  <c r="BO36" i="1" s="1"/>
  <c r="AB36" i="1"/>
  <c r="BP36" i="1" s="1"/>
  <c r="AC36" i="1"/>
  <c r="BQ36" i="1" s="1"/>
  <c r="AD36" i="1"/>
  <c r="BR36" i="1" s="1"/>
  <c r="AE36" i="1"/>
  <c r="BS36" i="1" s="1"/>
  <c r="AA37" i="1"/>
  <c r="BO37" i="1" s="1"/>
  <c r="AB37" i="1"/>
  <c r="AC37" i="1"/>
  <c r="AD37" i="1"/>
  <c r="BR37" i="1" s="1"/>
  <c r="AE37" i="1"/>
  <c r="AA38" i="1"/>
  <c r="BO38" i="1" s="1"/>
  <c r="AB38" i="1"/>
  <c r="BP38" i="1" s="1"/>
  <c r="AC38" i="1"/>
  <c r="BQ38" i="1" s="1"/>
  <c r="AD38" i="1"/>
  <c r="BR38" i="1" s="1"/>
  <c r="AE38" i="1"/>
  <c r="BS38" i="1" s="1"/>
  <c r="AA39" i="1"/>
  <c r="BO39" i="1" s="1"/>
  <c r="AB39" i="1"/>
  <c r="BP39" i="1" s="1"/>
  <c r="AC39" i="1"/>
  <c r="BQ39" i="1" s="1"/>
  <c r="AD39" i="1"/>
  <c r="BR39" i="1" s="1"/>
  <c r="AE39" i="1"/>
  <c r="BS39" i="1" s="1"/>
  <c r="AA40" i="1"/>
  <c r="BO40" i="1" s="1"/>
  <c r="AB40" i="1"/>
  <c r="BP40" i="1" s="1"/>
  <c r="AC40" i="1"/>
  <c r="BQ40" i="1" s="1"/>
  <c r="AD40" i="1"/>
  <c r="BR40" i="1" s="1"/>
  <c r="AE40" i="1"/>
  <c r="BS40" i="1" s="1"/>
  <c r="AA41" i="1"/>
  <c r="BO41" i="1" s="1"/>
  <c r="AB41" i="1"/>
  <c r="BP41" i="1" s="1"/>
  <c r="AC41" i="1"/>
  <c r="BQ41" i="1" s="1"/>
  <c r="AD41" i="1"/>
  <c r="BR41" i="1" s="1"/>
  <c r="AE41" i="1"/>
  <c r="BS41" i="1" s="1"/>
  <c r="AA42" i="1"/>
  <c r="BO42" i="1" s="1"/>
  <c r="AB42" i="1"/>
  <c r="BP42" i="1" s="1"/>
  <c r="AC42" i="1"/>
  <c r="BQ42" i="1" s="1"/>
  <c r="AD42" i="1"/>
  <c r="BR42" i="1" s="1"/>
  <c r="AE42" i="1"/>
  <c r="BS42" i="1" s="1"/>
  <c r="AA43" i="1"/>
  <c r="BO43" i="1" s="1"/>
  <c r="AB43" i="1"/>
  <c r="BP43" i="1" s="1"/>
  <c r="AC43" i="1"/>
  <c r="BQ43" i="1" s="1"/>
  <c r="AD43" i="1"/>
  <c r="AE43" i="1"/>
  <c r="AA44" i="1"/>
  <c r="AB44" i="1"/>
  <c r="AC44" i="1"/>
  <c r="AD44" i="1"/>
  <c r="AE44" i="1"/>
  <c r="AA45" i="1"/>
  <c r="AB45" i="1"/>
  <c r="AC45" i="1"/>
  <c r="BQ45" i="1" s="1"/>
  <c r="AD45" i="1"/>
  <c r="BR45" i="1" s="1"/>
  <c r="AE45" i="1"/>
  <c r="BS45" i="1" s="1"/>
  <c r="AA46" i="1"/>
  <c r="BO46" i="1" s="1"/>
  <c r="AB46" i="1"/>
  <c r="BP46" i="1" s="1"/>
  <c r="AC46" i="1"/>
  <c r="BQ46" i="1" s="1"/>
  <c r="AD46" i="1"/>
  <c r="AE46" i="1"/>
  <c r="BS46" i="1" s="1"/>
  <c r="AA47" i="1"/>
  <c r="AB47" i="1"/>
  <c r="AC47" i="1"/>
  <c r="BQ47" i="1" s="1"/>
  <c r="AD47" i="1"/>
  <c r="BR47" i="1" s="1"/>
  <c r="AE47" i="1"/>
  <c r="BS47" i="1" s="1"/>
  <c r="AA48" i="1"/>
  <c r="BO48" i="1" s="1"/>
  <c r="AB48" i="1"/>
  <c r="BP48" i="1" s="1"/>
  <c r="AC48" i="1"/>
  <c r="BQ48" i="1" s="1"/>
  <c r="AD48" i="1"/>
  <c r="BR48" i="1" s="1"/>
  <c r="AE48" i="1"/>
  <c r="BS48" i="1" s="1"/>
  <c r="AA49" i="1"/>
  <c r="BO49" i="1" s="1"/>
  <c r="AB49" i="1"/>
  <c r="BP49" i="1" s="1"/>
  <c r="AC49" i="1"/>
  <c r="BQ49" i="1" s="1"/>
  <c r="AD49" i="1"/>
  <c r="BR49" i="1" s="1"/>
  <c r="AE49" i="1"/>
  <c r="BS49" i="1" s="1"/>
  <c r="AA50" i="1"/>
  <c r="AB50" i="1"/>
  <c r="AC50" i="1"/>
  <c r="AD50" i="1"/>
  <c r="AE50" i="1"/>
  <c r="AA51" i="1"/>
  <c r="AB51" i="1"/>
  <c r="BP51" i="1" s="1"/>
  <c r="AC51" i="1"/>
  <c r="BQ51" i="1" s="1"/>
  <c r="AD51" i="1"/>
  <c r="BR51" i="1" s="1"/>
  <c r="AE51" i="1"/>
  <c r="BS51" i="1" s="1"/>
  <c r="AA52" i="1"/>
  <c r="BO52" i="1" s="1"/>
  <c r="AB52" i="1"/>
  <c r="BP52" i="1" s="1"/>
  <c r="AC52" i="1"/>
  <c r="BQ52" i="1" s="1"/>
  <c r="AD52" i="1"/>
  <c r="BR52" i="1" s="1"/>
  <c r="AE52" i="1"/>
  <c r="AA53" i="1"/>
  <c r="BO53" i="1" s="1"/>
  <c r="CC53" i="1" s="1"/>
  <c r="AB53" i="1"/>
  <c r="BP53" i="1" s="1"/>
  <c r="AC53" i="1"/>
  <c r="BQ53" i="1" s="1"/>
  <c r="AD53" i="1"/>
  <c r="BR53" i="1" s="1"/>
  <c r="AE53" i="1"/>
  <c r="BS53" i="1" s="1"/>
  <c r="AA54" i="1"/>
  <c r="AB54" i="1"/>
  <c r="BP54" i="1" s="1"/>
  <c r="AC54" i="1"/>
  <c r="BQ54" i="1" s="1"/>
  <c r="AD54" i="1"/>
  <c r="BR54" i="1" s="1"/>
  <c r="AE54" i="1"/>
  <c r="BS54" i="1" s="1"/>
  <c r="AA55" i="1"/>
  <c r="BO55" i="1" s="1"/>
  <c r="AB55" i="1"/>
  <c r="BP55" i="1" s="1"/>
  <c r="AC55" i="1"/>
  <c r="BQ55" i="1" s="1"/>
  <c r="AD55" i="1"/>
  <c r="BR55" i="1" s="1"/>
  <c r="AE55" i="1"/>
  <c r="BS55" i="1" s="1"/>
  <c r="AA56" i="1"/>
  <c r="BO56" i="1" s="1"/>
  <c r="AB56" i="1"/>
  <c r="BP56" i="1" s="1"/>
  <c r="AC56" i="1"/>
  <c r="AD56" i="1"/>
  <c r="AE56" i="1"/>
  <c r="AA57" i="1"/>
  <c r="AB57" i="1"/>
  <c r="AC57" i="1"/>
  <c r="AD57" i="1"/>
  <c r="BR57" i="1" s="1"/>
  <c r="AE57" i="1"/>
  <c r="BS57" i="1" s="1"/>
  <c r="AA58" i="1"/>
  <c r="BO58" i="1" s="1"/>
  <c r="AB58" i="1"/>
  <c r="BP58" i="1" s="1"/>
  <c r="AC58" i="1"/>
  <c r="BQ58" i="1" s="1"/>
  <c r="AD58" i="1"/>
  <c r="BR58" i="1" s="1"/>
  <c r="AE58" i="1"/>
  <c r="BS58" i="1" s="1"/>
  <c r="AA59" i="1"/>
  <c r="BO59" i="1" s="1"/>
  <c r="AB59" i="1"/>
  <c r="AC59" i="1"/>
  <c r="BQ59" i="1" s="1"/>
  <c r="AD59" i="1"/>
  <c r="BR59" i="1" s="1"/>
  <c r="AE59" i="1"/>
  <c r="BS59" i="1" s="1"/>
  <c r="AA60" i="1"/>
  <c r="AB60" i="1"/>
  <c r="AC60" i="1"/>
  <c r="BQ60" i="1" s="1"/>
  <c r="AD60" i="1"/>
  <c r="BR60" i="1" s="1"/>
  <c r="AE60" i="1"/>
  <c r="BS60" i="1" s="1"/>
  <c r="AA61" i="1"/>
  <c r="BO61" i="1" s="1"/>
  <c r="AB61" i="1"/>
  <c r="BP61" i="1" s="1"/>
  <c r="AC61" i="1"/>
  <c r="BQ61" i="1" s="1"/>
  <c r="AD61" i="1"/>
  <c r="BR61" i="1" s="1"/>
  <c r="AE61" i="1"/>
  <c r="BS61" i="1" s="1"/>
  <c r="AA62" i="1"/>
  <c r="BO62" i="1" s="1"/>
  <c r="AB62" i="1"/>
  <c r="BP62" i="1" s="1"/>
  <c r="AC62" i="1"/>
  <c r="BQ62" i="1" s="1"/>
  <c r="AD62" i="1"/>
  <c r="BR62" i="1" s="1"/>
  <c r="AE62" i="1"/>
  <c r="AA63" i="1"/>
  <c r="AB63" i="1"/>
  <c r="AC63" i="1"/>
  <c r="AD63" i="1"/>
  <c r="AE63" i="1"/>
  <c r="AA64" i="1"/>
  <c r="AB64" i="1"/>
  <c r="AC64" i="1"/>
  <c r="AD64" i="1"/>
  <c r="AE64" i="1"/>
  <c r="BS64" i="1" s="1"/>
  <c r="AA65" i="1"/>
  <c r="BO65" i="1" s="1"/>
  <c r="AB65" i="1"/>
  <c r="BP65" i="1" s="1"/>
  <c r="AC65" i="1"/>
  <c r="BQ65" i="1" s="1"/>
  <c r="AD65" i="1"/>
  <c r="BR65" i="1" s="1"/>
  <c r="AE65" i="1"/>
  <c r="BS65" i="1" s="1"/>
  <c r="AA66" i="1"/>
  <c r="AB66" i="1"/>
  <c r="AC66" i="1"/>
  <c r="BQ66" i="1" s="1"/>
  <c r="AD66" i="1"/>
  <c r="BR66" i="1" s="1"/>
  <c r="AE66" i="1"/>
  <c r="BS66" i="1" s="1"/>
  <c r="AA67" i="1"/>
  <c r="BO67" i="1" s="1"/>
  <c r="AB67" i="1"/>
  <c r="BP67" i="1" s="1"/>
  <c r="AC67" i="1"/>
  <c r="BQ67" i="1" s="1"/>
  <c r="AD67" i="1"/>
  <c r="BR67" i="1" s="1"/>
  <c r="AE67" i="1"/>
  <c r="BS67" i="1" s="1"/>
  <c r="AA68" i="1"/>
  <c r="BO68" i="1" s="1"/>
  <c r="AB68" i="1"/>
  <c r="AC68" i="1"/>
  <c r="BQ68" i="1" s="1"/>
  <c r="AD68" i="1"/>
  <c r="BR68" i="1" s="1"/>
  <c r="AE68" i="1"/>
  <c r="BS68" i="1" s="1"/>
  <c r="AA69" i="1"/>
  <c r="BO69" i="1" s="1"/>
  <c r="CC69" i="1" s="1"/>
  <c r="AB69" i="1"/>
  <c r="AC69" i="1"/>
  <c r="AD69" i="1"/>
  <c r="AE69" i="1"/>
  <c r="AA70" i="1"/>
  <c r="AB70" i="1"/>
  <c r="AC70" i="1"/>
  <c r="AD70" i="1"/>
  <c r="BR70" i="1" s="1"/>
  <c r="AE70" i="1"/>
  <c r="BS70" i="1" s="1"/>
  <c r="AA71" i="1"/>
  <c r="AB71" i="1"/>
  <c r="BP71" i="1" s="1"/>
  <c r="AC71" i="1"/>
  <c r="BQ71" i="1" s="1"/>
  <c r="AD71" i="1"/>
  <c r="BR71" i="1" s="1"/>
  <c r="AE71" i="1"/>
  <c r="AA72" i="1"/>
  <c r="AB72" i="1"/>
  <c r="AC72" i="1"/>
  <c r="AD72" i="1"/>
  <c r="AE72" i="1"/>
  <c r="BS72" i="1" s="1"/>
  <c r="AA73" i="1"/>
  <c r="BO73" i="1" s="1"/>
  <c r="AB73" i="1"/>
  <c r="BP73" i="1" s="1"/>
  <c r="AC73" i="1"/>
  <c r="BQ73" i="1" s="1"/>
  <c r="AD73" i="1"/>
  <c r="BR73" i="1" s="1"/>
  <c r="AE73" i="1"/>
  <c r="BS73" i="1" s="1"/>
  <c r="AA74" i="1"/>
  <c r="BO74" i="1" s="1"/>
  <c r="AB74" i="1"/>
  <c r="BP74" i="1" s="1"/>
  <c r="AC74" i="1"/>
  <c r="BQ74" i="1" s="1"/>
  <c r="AD74" i="1"/>
  <c r="BR74" i="1" s="1"/>
  <c r="AE74" i="1"/>
  <c r="BS74" i="1" s="1"/>
  <c r="AA75" i="1"/>
  <c r="BO75" i="1" s="1"/>
  <c r="AB75" i="1"/>
  <c r="BP75" i="1" s="1"/>
  <c r="AC75" i="1"/>
  <c r="BQ75" i="1" s="1"/>
  <c r="AD75" i="1"/>
  <c r="AE75" i="1"/>
  <c r="AA76" i="1"/>
  <c r="AB76" i="1"/>
  <c r="AC76" i="1"/>
  <c r="AD76" i="1"/>
  <c r="AE76" i="1"/>
  <c r="BS76" i="1" s="1"/>
  <c r="AA77" i="1"/>
  <c r="BO77" i="1" s="1"/>
  <c r="AB77" i="1"/>
  <c r="BP77" i="1" s="1"/>
  <c r="AC77" i="1"/>
  <c r="BQ77" i="1" s="1"/>
  <c r="AD77" i="1"/>
  <c r="BR77" i="1" s="1"/>
  <c r="AE77" i="1"/>
  <c r="BS77" i="1" s="1"/>
  <c r="AA78" i="1"/>
  <c r="BO78" i="1" s="1"/>
  <c r="AB78" i="1"/>
  <c r="BP78" i="1" s="1"/>
  <c r="AC78" i="1"/>
  <c r="AD78" i="1"/>
  <c r="AE78" i="1"/>
  <c r="BS78" i="1" s="1"/>
  <c r="AA79" i="1"/>
  <c r="AB79" i="1"/>
  <c r="BP79" i="1" s="1"/>
  <c r="AC79" i="1"/>
  <c r="AD79" i="1"/>
  <c r="BR79" i="1" s="1"/>
  <c r="AE79" i="1"/>
  <c r="BS79" i="1" s="1"/>
  <c r="AA80" i="1"/>
  <c r="BO80" i="1" s="1"/>
  <c r="AB80" i="1"/>
  <c r="BP80" i="1" s="1"/>
  <c r="AC80" i="1"/>
  <c r="BQ80" i="1" s="1"/>
  <c r="AD80" i="1"/>
  <c r="BR80" i="1" s="1"/>
  <c r="AE80" i="1"/>
  <c r="BS80" i="1" s="1"/>
  <c r="AA81" i="1"/>
  <c r="BO81" i="1" s="1"/>
  <c r="AB81" i="1"/>
  <c r="BP81" i="1" s="1"/>
  <c r="AC81" i="1"/>
  <c r="BQ81" i="1" s="1"/>
  <c r="AD81" i="1"/>
  <c r="BR81" i="1" s="1"/>
  <c r="AE81" i="1"/>
  <c r="BS81" i="1" s="1"/>
  <c r="AA82" i="1"/>
  <c r="AB82" i="1"/>
  <c r="AC82" i="1"/>
  <c r="AD82" i="1"/>
  <c r="AE82" i="1"/>
  <c r="AA83" i="1"/>
  <c r="BO83" i="1" s="1"/>
  <c r="AB83" i="1"/>
  <c r="BP83" i="1" s="1"/>
  <c r="AC83" i="1"/>
  <c r="BQ83" i="1" s="1"/>
  <c r="AD83" i="1"/>
  <c r="BR83" i="1" s="1"/>
  <c r="AE83" i="1"/>
  <c r="BS83" i="1" s="1"/>
  <c r="AA84" i="1"/>
  <c r="BO84" i="1" s="1"/>
  <c r="AB84" i="1"/>
  <c r="BP84" i="1" s="1"/>
  <c r="AC84" i="1"/>
  <c r="BQ84" i="1" s="1"/>
  <c r="AD84" i="1"/>
  <c r="BR84" i="1" s="1"/>
  <c r="AE84" i="1"/>
  <c r="AA85" i="1"/>
  <c r="AB85" i="1"/>
  <c r="AC85" i="1"/>
  <c r="AD85" i="1"/>
  <c r="AE85" i="1"/>
  <c r="BS85" i="1" s="1"/>
  <c r="AA86" i="1"/>
  <c r="BO86" i="1" s="1"/>
  <c r="AB86" i="1"/>
  <c r="BP86" i="1" s="1"/>
  <c r="AC86" i="1"/>
  <c r="BQ86" i="1" s="1"/>
  <c r="AD86" i="1"/>
  <c r="BR86" i="1" s="1"/>
  <c r="AE86" i="1"/>
  <c r="BS86" i="1" s="1"/>
  <c r="AA87" i="1"/>
  <c r="BO87" i="1" s="1"/>
  <c r="AB87" i="1"/>
  <c r="BP87" i="1" s="1"/>
  <c r="AC87" i="1"/>
  <c r="BQ87" i="1" s="1"/>
  <c r="AD87" i="1"/>
  <c r="BR87" i="1" s="1"/>
  <c r="AE87" i="1"/>
  <c r="BS87" i="1" s="1"/>
  <c r="AA88" i="1"/>
  <c r="BO88" i="1" s="1"/>
  <c r="AB88" i="1"/>
  <c r="BP88" i="1" s="1"/>
  <c r="CC88" i="1" s="1"/>
  <c r="AC88" i="1"/>
  <c r="AD88" i="1"/>
  <c r="AE88" i="1"/>
  <c r="AA89" i="1"/>
  <c r="AB89" i="1"/>
  <c r="AC89" i="1"/>
  <c r="AD89" i="1"/>
  <c r="BR89" i="1" s="1"/>
  <c r="AE89" i="1"/>
  <c r="BS89" i="1" s="1"/>
  <c r="AA90" i="1"/>
  <c r="BO90" i="1" s="1"/>
  <c r="AB90" i="1"/>
  <c r="AC90" i="1"/>
  <c r="BQ90" i="1" s="1"/>
  <c r="AD90" i="1"/>
  <c r="AE90" i="1"/>
  <c r="BS90" i="1" s="1"/>
  <c r="AA91" i="1"/>
  <c r="BO91" i="1" s="1"/>
  <c r="AB91" i="1"/>
  <c r="AC91" i="1"/>
  <c r="BQ91" i="1" s="1"/>
  <c r="AD91" i="1"/>
  <c r="BR91" i="1" s="1"/>
  <c r="AE91" i="1"/>
  <c r="BS91" i="1" s="1"/>
  <c r="AA92" i="1"/>
  <c r="AB92" i="1"/>
  <c r="BP92" i="1" s="1"/>
  <c r="AC92" i="1"/>
  <c r="BQ92" i="1" s="1"/>
  <c r="AD92" i="1"/>
  <c r="BR92" i="1" s="1"/>
  <c r="AE92" i="1"/>
  <c r="BS92" i="1" s="1"/>
  <c r="AA93" i="1"/>
  <c r="BO93" i="1" s="1"/>
  <c r="AB93" i="1"/>
  <c r="BP93" i="1" s="1"/>
  <c r="AC93" i="1"/>
  <c r="BQ93" i="1" s="1"/>
  <c r="AD93" i="1"/>
  <c r="BR93" i="1" s="1"/>
  <c r="AE93" i="1"/>
  <c r="AA94" i="1"/>
  <c r="BO94" i="1" s="1"/>
  <c r="AB94" i="1"/>
  <c r="BP94" i="1" s="1"/>
  <c r="AC94" i="1"/>
  <c r="BQ94" i="1" s="1"/>
  <c r="AD94" i="1"/>
  <c r="BR94" i="1" s="1"/>
  <c r="AE94" i="1"/>
  <c r="AA95" i="1"/>
  <c r="AB95" i="1"/>
  <c r="AC95" i="1"/>
  <c r="AD95" i="1"/>
  <c r="AE95" i="1"/>
  <c r="AA96" i="1"/>
  <c r="BO96" i="1" s="1"/>
  <c r="AB96" i="1"/>
  <c r="AC96" i="1"/>
  <c r="AD96" i="1"/>
  <c r="BR96" i="1" s="1"/>
  <c r="AE96" i="1"/>
  <c r="BS96" i="1" s="1"/>
  <c r="AA97" i="1"/>
  <c r="BO97" i="1" s="1"/>
  <c r="AB97" i="1"/>
  <c r="BP97" i="1" s="1"/>
  <c r="AC97" i="1"/>
  <c r="BQ97" i="1" s="1"/>
  <c r="AD97" i="1"/>
  <c r="AE97" i="1"/>
  <c r="AA98" i="1"/>
  <c r="BO98" i="1" s="1"/>
  <c r="AB98" i="1"/>
  <c r="AC98" i="1"/>
  <c r="AD98" i="1"/>
  <c r="AE98" i="1"/>
  <c r="BS98" i="1" s="1"/>
  <c r="AA99" i="1"/>
  <c r="BO99" i="1" s="1"/>
  <c r="AB99" i="1"/>
  <c r="BP99" i="1" s="1"/>
  <c r="AC99" i="1"/>
  <c r="BQ99" i="1" s="1"/>
  <c r="AD99" i="1"/>
  <c r="BR99" i="1" s="1"/>
  <c r="AE99" i="1"/>
  <c r="BS99" i="1" s="1"/>
  <c r="AA100" i="1"/>
  <c r="BO100" i="1" s="1"/>
  <c r="AB100" i="1"/>
  <c r="BP100" i="1" s="1"/>
  <c r="AC100" i="1"/>
  <c r="BQ100" i="1" s="1"/>
  <c r="AD100" i="1"/>
  <c r="BR100" i="1" s="1"/>
  <c r="AE100" i="1"/>
  <c r="BS100" i="1" s="1"/>
  <c r="AA101" i="1"/>
  <c r="BO101" i="1" s="1"/>
  <c r="CC101" i="1" s="1"/>
  <c r="AB101" i="1"/>
  <c r="BP101" i="1" s="1"/>
  <c r="AC101" i="1"/>
  <c r="AD101" i="1"/>
  <c r="AE101" i="1"/>
  <c r="AA102" i="1"/>
  <c r="AB102" i="1"/>
  <c r="AC102" i="1"/>
  <c r="AD102" i="1"/>
  <c r="BR102" i="1" s="1"/>
  <c r="AE102" i="1"/>
  <c r="BS102" i="1" s="1"/>
  <c r="AA103" i="1"/>
  <c r="BO103" i="1" s="1"/>
  <c r="AB103" i="1"/>
  <c r="BP103" i="1" s="1"/>
  <c r="AC103" i="1"/>
  <c r="BQ103" i="1" s="1"/>
  <c r="AD103" i="1"/>
  <c r="BR103" i="1" s="1"/>
  <c r="AE103" i="1"/>
  <c r="BS103" i="1" s="1"/>
  <c r="AA104" i="1"/>
  <c r="BO104" i="1" s="1"/>
  <c r="AB104" i="1"/>
  <c r="BP104" i="1" s="1"/>
  <c r="AC104" i="1"/>
  <c r="BQ104" i="1" s="1"/>
  <c r="AD104" i="1"/>
  <c r="BR104" i="1" s="1"/>
  <c r="AE104" i="1"/>
  <c r="AA105" i="1"/>
  <c r="BO105" i="1" s="1"/>
  <c r="AB105" i="1"/>
  <c r="BP105" i="1" s="1"/>
  <c r="AC105" i="1"/>
  <c r="BQ105" i="1" s="1"/>
  <c r="AD105" i="1"/>
  <c r="BR105" i="1" s="1"/>
  <c r="AE105" i="1"/>
  <c r="BS105" i="1" s="1"/>
  <c r="AA106" i="1"/>
  <c r="BO106" i="1" s="1"/>
  <c r="AB106" i="1"/>
  <c r="BP106" i="1" s="1"/>
  <c r="AC106" i="1"/>
  <c r="BQ106" i="1" s="1"/>
  <c r="CC106" i="1" s="1"/>
  <c r="AD106" i="1"/>
  <c r="BR106" i="1" s="1"/>
  <c r="AE106" i="1"/>
  <c r="BS106" i="1" s="1"/>
  <c r="AA107" i="1"/>
  <c r="AB107" i="1"/>
  <c r="BP107" i="1" s="1"/>
  <c r="AC107" i="1"/>
  <c r="BQ107" i="1" s="1"/>
  <c r="AD107" i="1"/>
  <c r="AE107" i="1"/>
  <c r="AA8" i="1"/>
  <c r="AB8" i="1"/>
  <c r="AC8" i="1"/>
  <c r="AD8" i="1"/>
  <c r="AE8" i="1"/>
  <c r="BS8" i="1" s="1"/>
  <c r="R9" i="1"/>
  <c r="BF9" i="1" s="1"/>
  <c r="K10" i="1"/>
  <c r="AY10" i="1" s="1"/>
  <c r="L10" i="1"/>
  <c r="AZ10" i="1" s="1"/>
  <c r="M10" i="1"/>
  <c r="BA10" i="1" s="1"/>
  <c r="N10" i="1"/>
  <c r="BB10" i="1" s="1"/>
  <c r="O10" i="1"/>
  <c r="BC10" i="1" s="1"/>
  <c r="P10" i="1"/>
  <c r="BD10" i="1" s="1"/>
  <c r="Q10" i="1"/>
  <c r="R10" i="1"/>
  <c r="BF10" i="1" s="1"/>
  <c r="S10" i="1"/>
  <c r="BG10" i="1" s="1"/>
  <c r="K11" i="1"/>
  <c r="AY11" i="1" s="1"/>
  <c r="L11" i="1"/>
  <c r="M11" i="1"/>
  <c r="BA11" i="1" s="1"/>
  <c r="N11" i="1"/>
  <c r="BB11" i="1" s="1"/>
  <c r="O11" i="1"/>
  <c r="BC11" i="1" s="1"/>
  <c r="P11" i="1"/>
  <c r="BD11" i="1" s="1"/>
  <c r="Q11" i="1"/>
  <c r="BE11" i="1" s="1"/>
  <c r="R11" i="1"/>
  <c r="BF11" i="1" s="1"/>
  <c r="S11" i="1"/>
  <c r="BG11" i="1" s="1"/>
  <c r="K12" i="1"/>
  <c r="AY12" i="1" s="1"/>
  <c r="L12" i="1"/>
  <c r="AZ12" i="1" s="1"/>
  <c r="M12" i="1"/>
  <c r="BA12" i="1" s="1"/>
  <c r="N12" i="1"/>
  <c r="BB12" i="1" s="1"/>
  <c r="O12" i="1"/>
  <c r="BC12" i="1" s="1"/>
  <c r="P12" i="1"/>
  <c r="BD12" i="1" s="1"/>
  <c r="Q12" i="1"/>
  <c r="BE12" i="1" s="1"/>
  <c r="R12" i="1"/>
  <c r="S12" i="1"/>
  <c r="K13" i="1"/>
  <c r="L13" i="1"/>
  <c r="AZ13" i="1" s="1"/>
  <c r="M13" i="1"/>
  <c r="BA13" i="1" s="1"/>
  <c r="N13" i="1"/>
  <c r="BB13" i="1" s="1"/>
  <c r="O13" i="1"/>
  <c r="BC13" i="1" s="1"/>
  <c r="P13" i="1"/>
  <c r="BD13" i="1" s="1"/>
  <c r="Q13" i="1"/>
  <c r="BE13" i="1" s="1"/>
  <c r="R13" i="1"/>
  <c r="BF13" i="1" s="1"/>
  <c r="S13" i="1"/>
  <c r="BG13" i="1" s="1"/>
  <c r="K14" i="1"/>
  <c r="AY14" i="1" s="1"/>
  <c r="L14" i="1"/>
  <c r="AZ14" i="1" s="1"/>
  <c r="M14" i="1"/>
  <c r="N14" i="1"/>
  <c r="O14" i="1"/>
  <c r="P14" i="1"/>
  <c r="BD14" i="1" s="1"/>
  <c r="Q14" i="1"/>
  <c r="BE14" i="1" s="1"/>
  <c r="R14" i="1"/>
  <c r="BF14" i="1" s="1"/>
  <c r="S14" i="1"/>
  <c r="BG14" i="1" s="1"/>
  <c r="K15" i="1"/>
  <c r="AY15" i="1" s="1"/>
  <c r="L15" i="1"/>
  <c r="AZ15" i="1" s="1"/>
  <c r="M15" i="1"/>
  <c r="BA15" i="1" s="1"/>
  <c r="N15" i="1"/>
  <c r="BB15" i="1" s="1"/>
  <c r="O15" i="1"/>
  <c r="BC15" i="1" s="1"/>
  <c r="P15" i="1"/>
  <c r="BD15" i="1" s="1"/>
  <c r="Q15" i="1"/>
  <c r="BE15" i="1" s="1"/>
  <c r="R15" i="1"/>
  <c r="BF15" i="1" s="1"/>
  <c r="S15" i="1"/>
  <c r="BG15" i="1" s="1"/>
  <c r="K16" i="1"/>
  <c r="AY16" i="1" s="1"/>
  <c r="L16" i="1"/>
  <c r="AZ16" i="1" s="1"/>
  <c r="M16" i="1"/>
  <c r="N16" i="1"/>
  <c r="BB16" i="1" s="1"/>
  <c r="O16" i="1"/>
  <c r="BC16" i="1" s="1"/>
  <c r="P16" i="1"/>
  <c r="Q16" i="1"/>
  <c r="R16" i="1"/>
  <c r="BF16" i="1" s="1"/>
  <c r="S16" i="1"/>
  <c r="K17" i="1"/>
  <c r="L17" i="1"/>
  <c r="AZ17" i="1" s="1"/>
  <c r="M17" i="1"/>
  <c r="BA17" i="1" s="1"/>
  <c r="N17" i="1"/>
  <c r="BB17" i="1" s="1"/>
  <c r="O17" i="1"/>
  <c r="BC17" i="1" s="1"/>
  <c r="P17" i="1"/>
  <c r="BD17" i="1" s="1"/>
  <c r="Q17" i="1"/>
  <c r="BE17" i="1" s="1"/>
  <c r="R17" i="1"/>
  <c r="BF17" i="1" s="1"/>
  <c r="S17" i="1"/>
  <c r="BG17" i="1" s="1"/>
  <c r="K18" i="1"/>
  <c r="AY18" i="1" s="1"/>
  <c r="L18" i="1"/>
  <c r="AZ18" i="1" s="1"/>
  <c r="M18" i="1"/>
  <c r="BA18" i="1" s="1"/>
  <c r="N18" i="1"/>
  <c r="BB18" i="1" s="1"/>
  <c r="O18" i="1"/>
  <c r="BC18" i="1" s="1"/>
  <c r="P18" i="1"/>
  <c r="BD18" i="1" s="1"/>
  <c r="Q18" i="1"/>
  <c r="BE18" i="1" s="1"/>
  <c r="R18" i="1"/>
  <c r="BF18" i="1" s="1"/>
  <c r="S18" i="1"/>
  <c r="BG18" i="1" s="1"/>
  <c r="K19" i="1"/>
  <c r="AY19" i="1" s="1"/>
  <c r="L19" i="1"/>
  <c r="AZ19" i="1" s="1"/>
  <c r="M19" i="1"/>
  <c r="BA19" i="1" s="1"/>
  <c r="N19" i="1"/>
  <c r="BB19" i="1" s="1"/>
  <c r="O19" i="1"/>
  <c r="BC19" i="1" s="1"/>
  <c r="P19" i="1"/>
  <c r="BD19" i="1" s="1"/>
  <c r="Q19" i="1"/>
  <c r="BE19" i="1" s="1"/>
  <c r="R19" i="1"/>
  <c r="S19" i="1"/>
  <c r="K20" i="1"/>
  <c r="AY20" i="1" s="1"/>
  <c r="L20" i="1"/>
  <c r="M20" i="1"/>
  <c r="BA20" i="1" s="1"/>
  <c r="N20" i="1"/>
  <c r="O20" i="1"/>
  <c r="BC20" i="1" s="1"/>
  <c r="P20" i="1"/>
  <c r="BD20" i="1" s="1"/>
  <c r="Q20" i="1"/>
  <c r="BE20" i="1" s="1"/>
  <c r="R20" i="1"/>
  <c r="BF20" i="1" s="1"/>
  <c r="S20" i="1"/>
  <c r="BG20" i="1" s="1"/>
  <c r="K21" i="1"/>
  <c r="AY21" i="1" s="1"/>
  <c r="L21" i="1"/>
  <c r="AZ21" i="1" s="1"/>
  <c r="M21" i="1"/>
  <c r="BA21" i="1" s="1"/>
  <c r="N21" i="1"/>
  <c r="O21" i="1"/>
  <c r="P21" i="1"/>
  <c r="BD21" i="1" s="1"/>
  <c r="Q21" i="1"/>
  <c r="BE21" i="1" s="1"/>
  <c r="R21" i="1"/>
  <c r="BF21" i="1" s="1"/>
  <c r="S21" i="1"/>
  <c r="BG21" i="1" s="1"/>
  <c r="K22" i="1"/>
  <c r="AY22" i="1" s="1"/>
  <c r="L22" i="1"/>
  <c r="AZ22" i="1" s="1"/>
  <c r="M22" i="1"/>
  <c r="BA22" i="1" s="1"/>
  <c r="N22" i="1"/>
  <c r="BB22" i="1" s="1"/>
  <c r="O22" i="1"/>
  <c r="BC22" i="1" s="1"/>
  <c r="P22" i="1"/>
  <c r="BD22" i="1" s="1"/>
  <c r="Q22" i="1"/>
  <c r="BE22" i="1" s="1"/>
  <c r="R22" i="1"/>
  <c r="BF22" i="1" s="1"/>
  <c r="S22" i="1"/>
  <c r="BG22" i="1" s="1"/>
  <c r="K23" i="1"/>
  <c r="AY23" i="1" s="1"/>
  <c r="L23" i="1"/>
  <c r="AZ23" i="1" s="1"/>
  <c r="M23" i="1"/>
  <c r="BA23" i="1" s="1"/>
  <c r="N23" i="1"/>
  <c r="O23" i="1"/>
  <c r="P23" i="1"/>
  <c r="BD23" i="1" s="1"/>
  <c r="Q23" i="1"/>
  <c r="R23" i="1"/>
  <c r="S23" i="1"/>
  <c r="K24" i="1"/>
  <c r="AY24" i="1" s="1"/>
  <c r="L24" i="1"/>
  <c r="AZ24" i="1" s="1"/>
  <c r="M24" i="1"/>
  <c r="BA24" i="1" s="1"/>
  <c r="N24" i="1"/>
  <c r="BB24" i="1" s="1"/>
  <c r="O24" i="1"/>
  <c r="BC24" i="1" s="1"/>
  <c r="P24" i="1"/>
  <c r="BD24" i="1" s="1"/>
  <c r="Q24" i="1"/>
  <c r="BE24" i="1" s="1"/>
  <c r="R24" i="1"/>
  <c r="BF24" i="1" s="1"/>
  <c r="S24" i="1"/>
  <c r="BG24" i="1" s="1"/>
  <c r="K25" i="1"/>
  <c r="AY25" i="1" s="1"/>
  <c r="L25" i="1"/>
  <c r="AZ25" i="1" s="1"/>
  <c r="M25" i="1"/>
  <c r="BA25" i="1" s="1"/>
  <c r="N25" i="1"/>
  <c r="BB25" i="1" s="1"/>
  <c r="O25" i="1"/>
  <c r="BC25" i="1" s="1"/>
  <c r="P25" i="1"/>
  <c r="BD25" i="1" s="1"/>
  <c r="Q25" i="1"/>
  <c r="BE25" i="1" s="1"/>
  <c r="R25" i="1"/>
  <c r="BF25" i="1" s="1"/>
  <c r="S25" i="1"/>
  <c r="BG25" i="1" s="1"/>
  <c r="K26" i="1"/>
  <c r="AY26" i="1" s="1"/>
  <c r="L26" i="1"/>
  <c r="AZ26" i="1" s="1"/>
  <c r="M26" i="1"/>
  <c r="BA26" i="1" s="1"/>
  <c r="N26" i="1"/>
  <c r="BB26" i="1" s="1"/>
  <c r="O26" i="1"/>
  <c r="BC26" i="1" s="1"/>
  <c r="P26" i="1"/>
  <c r="BD26" i="1" s="1"/>
  <c r="Q26" i="1"/>
  <c r="BE26" i="1" s="1"/>
  <c r="R26" i="1"/>
  <c r="BF26" i="1" s="1"/>
  <c r="S26" i="1"/>
  <c r="BG26" i="1" s="1"/>
  <c r="K27" i="1"/>
  <c r="L27" i="1"/>
  <c r="AZ27" i="1" s="1"/>
  <c r="M27" i="1"/>
  <c r="N27" i="1"/>
  <c r="O27" i="1"/>
  <c r="BC27" i="1" s="1"/>
  <c r="P27" i="1"/>
  <c r="BD27" i="1" s="1"/>
  <c r="Q27" i="1"/>
  <c r="BE27" i="1" s="1"/>
  <c r="R27" i="1"/>
  <c r="S27" i="1"/>
  <c r="BG27" i="1" s="1"/>
  <c r="K28" i="1"/>
  <c r="AY28" i="1" s="1"/>
  <c r="L28" i="1"/>
  <c r="AZ28" i="1" s="1"/>
  <c r="M28" i="1"/>
  <c r="BA28" i="1" s="1"/>
  <c r="N28" i="1"/>
  <c r="BB28" i="1" s="1"/>
  <c r="O28" i="1"/>
  <c r="P28" i="1"/>
  <c r="Q28" i="1"/>
  <c r="R28" i="1"/>
  <c r="BF28" i="1" s="1"/>
  <c r="S28" i="1"/>
  <c r="BG28" i="1" s="1"/>
  <c r="K29" i="1"/>
  <c r="AY29" i="1" s="1"/>
  <c r="L29" i="1"/>
  <c r="AZ29" i="1" s="1"/>
  <c r="M29" i="1"/>
  <c r="BA29" i="1" s="1"/>
  <c r="N29" i="1"/>
  <c r="BB29" i="1" s="1"/>
  <c r="O29" i="1"/>
  <c r="BC29" i="1" s="1"/>
  <c r="P29" i="1"/>
  <c r="BD29" i="1" s="1"/>
  <c r="Q29" i="1"/>
  <c r="BE29" i="1" s="1"/>
  <c r="R29" i="1"/>
  <c r="S29" i="1"/>
  <c r="BG29" i="1" s="1"/>
  <c r="K30" i="1"/>
  <c r="AY30" i="1" s="1"/>
  <c r="L30" i="1"/>
  <c r="AZ30" i="1" s="1"/>
  <c r="M30" i="1"/>
  <c r="BA30" i="1" s="1"/>
  <c r="N30" i="1"/>
  <c r="BB30" i="1" s="1"/>
  <c r="O30" i="1"/>
  <c r="P30" i="1"/>
  <c r="Q30" i="1"/>
  <c r="BE30" i="1" s="1"/>
  <c r="R30" i="1"/>
  <c r="S30" i="1"/>
  <c r="K31" i="1"/>
  <c r="L31" i="1"/>
  <c r="AZ31" i="1" s="1"/>
  <c r="M31" i="1"/>
  <c r="BA31" i="1" s="1"/>
  <c r="N31" i="1"/>
  <c r="BB31" i="1" s="1"/>
  <c r="O31" i="1"/>
  <c r="BC31" i="1" s="1"/>
  <c r="P31" i="1"/>
  <c r="BD31" i="1" s="1"/>
  <c r="Q31" i="1"/>
  <c r="BE31" i="1" s="1"/>
  <c r="R31" i="1"/>
  <c r="BF31" i="1" s="1"/>
  <c r="S31" i="1"/>
  <c r="BG31" i="1" s="1"/>
  <c r="K32" i="1"/>
  <c r="AY32" i="1" s="1"/>
  <c r="L32" i="1"/>
  <c r="AZ32" i="1" s="1"/>
  <c r="M32" i="1"/>
  <c r="BA32" i="1" s="1"/>
  <c r="N32" i="1"/>
  <c r="BB32" i="1" s="1"/>
  <c r="O32" i="1"/>
  <c r="BC32" i="1" s="1"/>
  <c r="P32" i="1"/>
  <c r="BD32" i="1" s="1"/>
  <c r="Q32" i="1"/>
  <c r="BE32" i="1" s="1"/>
  <c r="R32" i="1"/>
  <c r="BF32" i="1" s="1"/>
  <c r="S32" i="1"/>
  <c r="BG32" i="1" s="1"/>
  <c r="K33" i="1"/>
  <c r="AY33" i="1" s="1"/>
  <c r="L33" i="1"/>
  <c r="AZ33" i="1" s="1"/>
  <c r="M33" i="1"/>
  <c r="BA33" i="1" s="1"/>
  <c r="N33" i="1"/>
  <c r="BB33" i="1" s="1"/>
  <c r="O33" i="1"/>
  <c r="BC33" i="1" s="1"/>
  <c r="P33" i="1"/>
  <c r="BD33" i="1" s="1"/>
  <c r="Q33" i="1"/>
  <c r="BE33" i="1" s="1"/>
  <c r="R33" i="1"/>
  <c r="BF33" i="1" s="1"/>
  <c r="S33" i="1"/>
  <c r="BG33" i="1" s="1"/>
  <c r="K34" i="1"/>
  <c r="L34" i="1"/>
  <c r="AZ34" i="1" s="1"/>
  <c r="M34" i="1"/>
  <c r="BA34" i="1" s="1"/>
  <c r="N34" i="1"/>
  <c r="O34" i="1"/>
  <c r="BC34" i="1" s="1"/>
  <c r="P34" i="1"/>
  <c r="Q34" i="1"/>
  <c r="BE34" i="1" s="1"/>
  <c r="R34" i="1"/>
  <c r="BF34" i="1" s="1"/>
  <c r="S34" i="1"/>
  <c r="BG34" i="1" s="1"/>
  <c r="K35" i="1"/>
  <c r="AY35" i="1" s="1"/>
  <c r="L35" i="1"/>
  <c r="AZ35" i="1" s="1"/>
  <c r="M35" i="1"/>
  <c r="BA35" i="1" s="1"/>
  <c r="N35" i="1"/>
  <c r="BB35" i="1" s="1"/>
  <c r="O35" i="1"/>
  <c r="BC35" i="1" s="1"/>
  <c r="P35" i="1"/>
  <c r="Q35" i="1"/>
  <c r="R35" i="1"/>
  <c r="S35" i="1"/>
  <c r="BG35" i="1" s="1"/>
  <c r="K36" i="1"/>
  <c r="AY36" i="1" s="1"/>
  <c r="L36" i="1"/>
  <c r="AZ36" i="1" s="1"/>
  <c r="M36" i="1"/>
  <c r="BA36" i="1" s="1"/>
  <c r="N36" i="1"/>
  <c r="BB36" i="1" s="1"/>
  <c r="O36" i="1"/>
  <c r="BC36" i="1" s="1"/>
  <c r="P36" i="1"/>
  <c r="BD36" i="1" s="1"/>
  <c r="Q36" i="1"/>
  <c r="BE36" i="1" s="1"/>
  <c r="R36" i="1"/>
  <c r="BF36" i="1" s="1"/>
  <c r="S36" i="1"/>
  <c r="BG36" i="1" s="1"/>
  <c r="K37" i="1"/>
  <c r="AY37" i="1" s="1"/>
  <c r="L37" i="1"/>
  <c r="AZ37" i="1" s="1"/>
  <c r="M37" i="1"/>
  <c r="BA37" i="1" s="1"/>
  <c r="N37" i="1"/>
  <c r="BB37" i="1" s="1"/>
  <c r="O37" i="1"/>
  <c r="BC37" i="1" s="1"/>
  <c r="P37" i="1"/>
  <c r="Q37" i="1"/>
  <c r="R37" i="1"/>
  <c r="BF37" i="1" s="1"/>
  <c r="S37" i="1"/>
  <c r="K38" i="1"/>
  <c r="AY38" i="1" s="1"/>
  <c r="L38" i="1"/>
  <c r="AZ38" i="1" s="1"/>
  <c r="M38" i="1"/>
  <c r="BA38" i="1" s="1"/>
  <c r="N38" i="1"/>
  <c r="BB38" i="1" s="1"/>
  <c r="O38" i="1"/>
  <c r="BC38" i="1" s="1"/>
  <c r="P38" i="1"/>
  <c r="BD38" i="1" s="1"/>
  <c r="Q38" i="1"/>
  <c r="BE38" i="1" s="1"/>
  <c r="R38" i="1"/>
  <c r="BF38" i="1" s="1"/>
  <c r="S38" i="1"/>
  <c r="BG38" i="1" s="1"/>
  <c r="K39" i="1"/>
  <c r="AY39" i="1" s="1"/>
  <c r="L39" i="1"/>
  <c r="M39" i="1"/>
  <c r="BA39" i="1" s="1"/>
  <c r="N39" i="1"/>
  <c r="BB39" i="1" s="1"/>
  <c r="O39" i="1"/>
  <c r="BC39" i="1" s="1"/>
  <c r="P39" i="1"/>
  <c r="BD39" i="1" s="1"/>
  <c r="Q39" i="1"/>
  <c r="BE39" i="1" s="1"/>
  <c r="R39" i="1"/>
  <c r="BF39" i="1" s="1"/>
  <c r="S39" i="1"/>
  <c r="BG39" i="1" s="1"/>
  <c r="K40" i="1"/>
  <c r="AY40" i="1" s="1"/>
  <c r="L40" i="1"/>
  <c r="AZ40" i="1" s="1"/>
  <c r="M40" i="1"/>
  <c r="BA40" i="1" s="1"/>
  <c r="N40" i="1"/>
  <c r="BB40" i="1" s="1"/>
  <c r="O40" i="1"/>
  <c r="BC40" i="1" s="1"/>
  <c r="P40" i="1"/>
  <c r="BD40" i="1" s="1"/>
  <c r="Q40" i="1"/>
  <c r="BE40" i="1" s="1"/>
  <c r="R40" i="1"/>
  <c r="BF40" i="1" s="1"/>
  <c r="S40" i="1"/>
  <c r="BG40" i="1" s="1"/>
  <c r="K41" i="1"/>
  <c r="AY41" i="1" s="1"/>
  <c r="L41" i="1"/>
  <c r="M41" i="1"/>
  <c r="N41" i="1"/>
  <c r="BB41" i="1" s="1"/>
  <c r="O41" i="1"/>
  <c r="P41" i="1"/>
  <c r="Q41" i="1"/>
  <c r="R41" i="1"/>
  <c r="S41" i="1"/>
  <c r="K42" i="1"/>
  <c r="AY42" i="1" s="1"/>
  <c r="L42" i="1"/>
  <c r="AZ42" i="1" s="1"/>
  <c r="M42" i="1"/>
  <c r="BA42" i="1" s="1"/>
  <c r="N42" i="1"/>
  <c r="BB42" i="1" s="1"/>
  <c r="O42" i="1"/>
  <c r="BC42" i="1" s="1"/>
  <c r="P42" i="1"/>
  <c r="BD42" i="1" s="1"/>
  <c r="Q42" i="1"/>
  <c r="R42" i="1"/>
  <c r="S42" i="1"/>
  <c r="K43" i="1"/>
  <c r="AY43" i="1" s="1"/>
  <c r="L43" i="1"/>
  <c r="AZ43" i="1" s="1"/>
  <c r="M43" i="1"/>
  <c r="BA43" i="1" s="1"/>
  <c r="N43" i="1"/>
  <c r="BB43" i="1" s="1"/>
  <c r="O43" i="1"/>
  <c r="BC43" i="1" s="1"/>
  <c r="P43" i="1"/>
  <c r="BD43" i="1" s="1"/>
  <c r="Q43" i="1"/>
  <c r="BE43" i="1" s="1"/>
  <c r="R43" i="1"/>
  <c r="BF43" i="1" s="1"/>
  <c r="S43" i="1"/>
  <c r="BG43" i="1" s="1"/>
  <c r="K44" i="1"/>
  <c r="AY44" i="1" s="1"/>
  <c r="L44" i="1"/>
  <c r="AZ44" i="1" s="1"/>
  <c r="M44" i="1"/>
  <c r="BA44" i="1" s="1"/>
  <c r="N44" i="1"/>
  <c r="BB44" i="1" s="1"/>
  <c r="O44" i="1"/>
  <c r="BC44" i="1" s="1"/>
  <c r="P44" i="1"/>
  <c r="BD44" i="1" s="1"/>
  <c r="Q44" i="1"/>
  <c r="R44" i="1"/>
  <c r="S44" i="1"/>
  <c r="BG44" i="1" s="1"/>
  <c r="K45" i="1"/>
  <c r="L45" i="1"/>
  <c r="AZ45" i="1" s="1"/>
  <c r="M45" i="1"/>
  <c r="BA45" i="1" s="1"/>
  <c r="N45" i="1"/>
  <c r="BB45" i="1" s="1"/>
  <c r="O45" i="1"/>
  <c r="BC45" i="1" s="1"/>
  <c r="P45" i="1"/>
  <c r="BD45" i="1" s="1"/>
  <c r="Q45" i="1"/>
  <c r="BE45" i="1" s="1"/>
  <c r="R45" i="1"/>
  <c r="BF45" i="1" s="1"/>
  <c r="S45" i="1"/>
  <c r="BG45" i="1" s="1"/>
  <c r="K46" i="1"/>
  <c r="AY46" i="1" s="1"/>
  <c r="L46" i="1"/>
  <c r="AZ46" i="1" s="1"/>
  <c r="M46" i="1"/>
  <c r="N46" i="1"/>
  <c r="O46" i="1"/>
  <c r="BC46" i="1" s="1"/>
  <c r="P46" i="1"/>
  <c r="BD46" i="1" s="1"/>
  <c r="Q46" i="1"/>
  <c r="BE46" i="1" s="1"/>
  <c r="R46" i="1"/>
  <c r="BF46" i="1" s="1"/>
  <c r="S46" i="1"/>
  <c r="BG46" i="1" s="1"/>
  <c r="K47" i="1"/>
  <c r="AY47" i="1" s="1"/>
  <c r="L47" i="1"/>
  <c r="AZ47" i="1" s="1"/>
  <c r="M47" i="1"/>
  <c r="BA47" i="1" s="1"/>
  <c r="N47" i="1"/>
  <c r="BB47" i="1" s="1"/>
  <c r="O47" i="1"/>
  <c r="BC47" i="1" s="1"/>
  <c r="P47" i="1"/>
  <c r="BD47" i="1" s="1"/>
  <c r="BZ47" i="1" s="1"/>
  <c r="Q47" i="1"/>
  <c r="BE47" i="1" s="1"/>
  <c r="R47" i="1"/>
  <c r="BF47" i="1" s="1"/>
  <c r="S47" i="1"/>
  <c r="BG47" i="1" s="1"/>
  <c r="K48" i="1"/>
  <c r="AY48" i="1" s="1"/>
  <c r="L48" i="1"/>
  <c r="AZ48" i="1" s="1"/>
  <c r="M48" i="1"/>
  <c r="N48" i="1"/>
  <c r="O48" i="1"/>
  <c r="BC48" i="1" s="1"/>
  <c r="P48" i="1"/>
  <c r="Q48" i="1"/>
  <c r="R48" i="1"/>
  <c r="S48" i="1"/>
  <c r="K49" i="1"/>
  <c r="AY49" i="1" s="1"/>
  <c r="L49" i="1"/>
  <c r="AZ49" i="1" s="1"/>
  <c r="M49" i="1"/>
  <c r="BA49" i="1" s="1"/>
  <c r="N49" i="1"/>
  <c r="BB49" i="1" s="1"/>
  <c r="O49" i="1"/>
  <c r="BC49" i="1" s="1"/>
  <c r="P49" i="1"/>
  <c r="BD49" i="1" s="1"/>
  <c r="Q49" i="1"/>
  <c r="BE49" i="1" s="1"/>
  <c r="R49" i="1"/>
  <c r="BF49" i="1" s="1"/>
  <c r="S49" i="1"/>
  <c r="BG49" i="1" s="1"/>
  <c r="K50" i="1"/>
  <c r="L50" i="1"/>
  <c r="AZ50" i="1" s="1"/>
  <c r="M50" i="1"/>
  <c r="BA50" i="1" s="1"/>
  <c r="N50" i="1"/>
  <c r="BB50" i="1" s="1"/>
  <c r="O50" i="1"/>
  <c r="BC50" i="1" s="1"/>
  <c r="P50" i="1"/>
  <c r="BD50" i="1" s="1"/>
  <c r="Q50" i="1"/>
  <c r="BE50" i="1" s="1"/>
  <c r="R50" i="1"/>
  <c r="BF50" i="1" s="1"/>
  <c r="S50" i="1"/>
  <c r="BG50" i="1" s="1"/>
  <c r="K51" i="1"/>
  <c r="AY51" i="1" s="1"/>
  <c r="L51" i="1"/>
  <c r="AZ51" i="1" s="1"/>
  <c r="M51" i="1"/>
  <c r="BA51" i="1" s="1"/>
  <c r="N51" i="1"/>
  <c r="BB51" i="1" s="1"/>
  <c r="O51" i="1"/>
  <c r="BC51" i="1" s="1"/>
  <c r="P51" i="1"/>
  <c r="BD51" i="1" s="1"/>
  <c r="Q51" i="1"/>
  <c r="BE51" i="1" s="1"/>
  <c r="R51" i="1"/>
  <c r="S51" i="1"/>
  <c r="K52" i="1"/>
  <c r="AY52" i="1" s="1"/>
  <c r="L52" i="1"/>
  <c r="M52" i="1"/>
  <c r="N52" i="1"/>
  <c r="O52" i="1"/>
  <c r="P52" i="1"/>
  <c r="BD52" i="1" s="1"/>
  <c r="Q52" i="1"/>
  <c r="BE52" i="1" s="1"/>
  <c r="R52" i="1"/>
  <c r="BF52" i="1" s="1"/>
  <c r="S52" i="1"/>
  <c r="BG52" i="1" s="1"/>
  <c r="K53" i="1"/>
  <c r="AY53" i="1" s="1"/>
  <c r="L53" i="1"/>
  <c r="AZ53" i="1" s="1"/>
  <c r="M53" i="1"/>
  <c r="BA53" i="1" s="1"/>
  <c r="N53" i="1"/>
  <c r="BB53" i="1" s="1"/>
  <c r="O53" i="1"/>
  <c r="BC53" i="1" s="1"/>
  <c r="P53" i="1"/>
  <c r="BD53" i="1" s="1"/>
  <c r="Q53" i="1"/>
  <c r="BE53" i="1" s="1"/>
  <c r="R53" i="1"/>
  <c r="BF53" i="1" s="1"/>
  <c r="S53" i="1"/>
  <c r="BG53" i="1" s="1"/>
  <c r="K54" i="1"/>
  <c r="AY54" i="1" s="1"/>
  <c r="L54" i="1"/>
  <c r="AZ54" i="1" s="1"/>
  <c r="M54" i="1"/>
  <c r="BA54" i="1" s="1"/>
  <c r="N54" i="1"/>
  <c r="BB54" i="1" s="1"/>
  <c r="O54" i="1"/>
  <c r="BC54" i="1" s="1"/>
  <c r="P54" i="1"/>
  <c r="BD54" i="1" s="1"/>
  <c r="Q54" i="1"/>
  <c r="BE54" i="1" s="1"/>
  <c r="BZ54" i="1" s="1"/>
  <c r="R54" i="1"/>
  <c r="BF54" i="1" s="1"/>
  <c r="S54" i="1"/>
  <c r="BG54" i="1" s="1"/>
  <c r="K55" i="1"/>
  <c r="AY55" i="1" s="1"/>
  <c r="L55" i="1"/>
  <c r="AZ55" i="1" s="1"/>
  <c r="M55" i="1"/>
  <c r="BA55" i="1" s="1"/>
  <c r="N55" i="1"/>
  <c r="O55" i="1"/>
  <c r="P55" i="1"/>
  <c r="BD55" i="1" s="1"/>
  <c r="Q55" i="1"/>
  <c r="R55" i="1"/>
  <c r="S55" i="1"/>
  <c r="K56" i="1"/>
  <c r="AY56" i="1" s="1"/>
  <c r="L56" i="1"/>
  <c r="AZ56" i="1" s="1"/>
  <c r="M56" i="1"/>
  <c r="BA56" i="1" s="1"/>
  <c r="N56" i="1"/>
  <c r="BB56" i="1" s="1"/>
  <c r="O56" i="1"/>
  <c r="BC56" i="1" s="1"/>
  <c r="P56" i="1"/>
  <c r="BD56" i="1" s="1"/>
  <c r="Q56" i="1"/>
  <c r="BE56" i="1" s="1"/>
  <c r="R56" i="1"/>
  <c r="BF56" i="1" s="1"/>
  <c r="S56" i="1"/>
  <c r="BG56" i="1" s="1"/>
  <c r="K57" i="1"/>
  <c r="L57" i="1"/>
  <c r="M57" i="1"/>
  <c r="N57" i="1"/>
  <c r="BB57" i="1" s="1"/>
  <c r="O57" i="1"/>
  <c r="BC57" i="1" s="1"/>
  <c r="P57" i="1"/>
  <c r="BD57" i="1" s="1"/>
  <c r="Q57" i="1"/>
  <c r="BE57" i="1" s="1"/>
  <c r="R57" i="1"/>
  <c r="BF57" i="1" s="1"/>
  <c r="S57" i="1"/>
  <c r="BG57" i="1" s="1"/>
  <c r="K58" i="1"/>
  <c r="AY58" i="1" s="1"/>
  <c r="L58" i="1"/>
  <c r="AZ58" i="1" s="1"/>
  <c r="M58" i="1"/>
  <c r="BA58" i="1" s="1"/>
  <c r="N58" i="1"/>
  <c r="BB58" i="1" s="1"/>
  <c r="O58" i="1"/>
  <c r="BC58" i="1" s="1"/>
  <c r="P58" i="1"/>
  <c r="BD58" i="1" s="1"/>
  <c r="Q58" i="1"/>
  <c r="BE58" i="1" s="1"/>
  <c r="R58" i="1"/>
  <c r="BF58" i="1" s="1"/>
  <c r="S58" i="1"/>
  <c r="K59" i="1"/>
  <c r="L59" i="1"/>
  <c r="AZ59" i="1" s="1"/>
  <c r="M59" i="1"/>
  <c r="N59" i="1"/>
  <c r="O59" i="1"/>
  <c r="P59" i="1"/>
  <c r="Q59" i="1"/>
  <c r="BE59" i="1" s="1"/>
  <c r="R59" i="1"/>
  <c r="BF59" i="1" s="1"/>
  <c r="S59" i="1"/>
  <c r="BG59" i="1" s="1"/>
  <c r="K60" i="1"/>
  <c r="AY60" i="1" s="1"/>
  <c r="L60" i="1"/>
  <c r="AZ60" i="1" s="1"/>
  <c r="M60" i="1"/>
  <c r="BA60" i="1" s="1"/>
  <c r="N60" i="1"/>
  <c r="BB60" i="1" s="1"/>
  <c r="O60" i="1"/>
  <c r="BC60" i="1" s="1"/>
  <c r="P60" i="1"/>
  <c r="BD60" i="1" s="1"/>
  <c r="Q60" i="1"/>
  <c r="BE60" i="1" s="1"/>
  <c r="R60" i="1"/>
  <c r="BF60" i="1" s="1"/>
  <c r="S60" i="1"/>
  <c r="BG60" i="1" s="1"/>
  <c r="K61" i="1"/>
  <c r="AY61" i="1" s="1"/>
  <c r="L61" i="1"/>
  <c r="AZ61" i="1" s="1"/>
  <c r="M61" i="1"/>
  <c r="BA61" i="1" s="1"/>
  <c r="N61" i="1"/>
  <c r="BB61" i="1" s="1"/>
  <c r="O61" i="1"/>
  <c r="BC61" i="1" s="1"/>
  <c r="P61" i="1"/>
  <c r="BD61" i="1" s="1"/>
  <c r="Q61" i="1"/>
  <c r="BE61" i="1" s="1"/>
  <c r="R61" i="1"/>
  <c r="BF61" i="1" s="1"/>
  <c r="S61" i="1"/>
  <c r="BG61" i="1" s="1"/>
  <c r="K62" i="1"/>
  <c r="AY62" i="1" s="1"/>
  <c r="L62" i="1"/>
  <c r="AZ62" i="1" s="1"/>
  <c r="M62" i="1"/>
  <c r="BA62" i="1" s="1"/>
  <c r="N62" i="1"/>
  <c r="BB62" i="1" s="1"/>
  <c r="O62" i="1"/>
  <c r="P62" i="1"/>
  <c r="Q62" i="1"/>
  <c r="BE62" i="1" s="1"/>
  <c r="R62" i="1"/>
  <c r="S62" i="1"/>
  <c r="K63" i="1"/>
  <c r="L63" i="1"/>
  <c r="M63" i="1"/>
  <c r="BA63" i="1" s="1"/>
  <c r="N63" i="1"/>
  <c r="BB63" i="1" s="1"/>
  <c r="O63" i="1"/>
  <c r="BC63" i="1" s="1"/>
  <c r="P63" i="1"/>
  <c r="BD63" i="1" s="1"/>
  <c r="Q63" i="1"/>
  <c r="BE63" i="1" s="1"/>
  <c r="R63" i="1"/>
  <c r="BF63" i="1" s="1"/>
  <c r="S63" i="1"/>
  <c r="BG63" i="1" s="1"/>
  <c r="K64" i="1"/>
  <c r="AY64" i="1" s="1"/>
  <c r="L64" i="1"/>
  <c r="M64" i="1"/>
  <c r="BA64" i="1" s="1"/>
  <c r="N64" i="1"/>
  <c r="O64" i="1"/>
  <c r="BC64" i="1" s="1"/>
  <c r="P64" i="1"/>
  <c r="BD64" i="1" s="1"/>
  <c r="Q64" i="1"/>
  <c r="BE64" i="1" s="1"/>
  <c r="R64" i="1"/>
  <c r="BF64" i="1" s="1"/>
  <c r="S64" i="1"/>
  <c r="BG64" i="1" s="1"/>
  <c r="K65" i="1"/>
  <c r="AY65" i="1" s="1"/>
  <c r="L65" i="1"/>
  <c r="AZ65" i="1" s="1"/>
  <c r="M65" i="1"/>
  <c r="BA65" i="1" s="1"/>
  <c r="N65" i="1"/>
  <c r="BB65" i="1" s="1"/>
  <c r="O65" i="1"/>
  <c r="BC65" i="1" s="1"/>
  <c r="P65" i="1"/>
  <c r="BD65" i="1" s="1"/>
  <c r="Q65" i="1"/>
  <c r="BE65" i="1" s="1"/>
  <c r="R65" i="1"/>
  <c r="BF65" i="1" s="1"/>
  <c r="S65" i="1"/>
  <c r="BG65" i="1" s="1"/>
  <c r="K66" i="1"/>
  <c r="L66" i="1"/>
  <c r="M66" i="1"/>
  <c r="BA66" i="1" s="1"/>
  <c r="N66" i="1"/>
  <c r="O66" i="1"/>
  <c r="BC66" i="1" s="1"/>
  <c r="P66" i="1"/>
  <c r="BD66" i="1" s="1"/>
  <c r="Q66" i="1"/>
  <c r="BE66" i="1" s="1"/>
  <c r="R66" i="1"/>
  <c r="BF66" i="1" s="1"/>
  <c r="S66" i="1"/>
  <c r="BG66" i="1" s="1"/>
  <c r="K67" i="1"/>
  <c r="AY67" i="1" s="1"/>
  <c r="L67" i="1"/>
  <c r="AZ67" i="1" s="1"/>
  <c r="M67" i="1"/>
  <c r="BA67" i="1" s="1"/>
  <c r="N67" i="1"/>
  <c r="BB67" i="1" s="1"/>
  <c r="O67" i="1"/>
  <c r="BC67" i="1" s="1"/>
  <c r="P67" i="1"/>
  <c r="Q67" i="1"/>
  <c r="R67" i="1"/>
  <c r="S67" i="1"/>
  <c r="K68" i="1"/>
  <c r="AY68" i="1" s="1"/>
  <c r="L68" i="1"/>
  <c r="M68" i="1"/>
  <c r="N68" i="1"/>
  <c r="BB68" i="1" s="1"/>
  <c r="O68" i="1"/>
  <c r="BC68" i="1" s="1"/>
  <c r="P68" i="1"/>
  <c r="BD68" i="1" s="1"/>
  <c r="Q68" i="1"/>
  <c r="BE68" i="1" s="1"/>
  <c r="R68" i="1"/>
  <c r="BF68" i="1" s="1"/>
  <c r="S68" i="1"/>
  <c r="BG68" i="1" s="1"/>
  <c r="K69" i="1"/>
  <c r="AY69" i="1" s="1"/>
  <c r="L69" i="1"/>
  <c r="AZ69" i="1" s="1"/>
  <c r="M69" i="1"/>
  <c r="BA69" i="1" s="1"/>
  <c r="N69" i="1"/>
  <c r="BB69" i="1" s="1"/>
  <c r="O69" i="1"/>
  <c r="BC69" i="1" s="1"/>
  <c r="P69" i="1"/>
  <c r="Q69" i="1"/>
  <c r="R69" i="1"/>
  <c r="BF69" i="1" s="1"/>
  <c r="S69" i="1"/>
  <c r="K70" i="1"/>
  <c r="L70" i="1"/>
  <c r="M70" i="1"/>
  <c r="BA70" i="1" s="1"/>
  <c r="N70" i="1"/>
  <c r="BB70" i="1" s="1"/>
  <c r="O70" i="1"/>
  <c r="BC70" i="1" s="1"/>
  <c r="P70" i="1"/>
  <c r="BD70" i="1" s="1"/>
  <c r="Q70" i="1"/>
  <c r="BE70" i="1" s="1"/>
  <c r="R70" i="1"/>
  <c r="BF70" i="1" s="1"/>
  <c r="S70" i="1"/>
  <c r="BG70" i="1" s="1"/>
  <c r="K71" i="1"/>
  <c r="AY71" i="1" s="1"/>
  <c r="L71" i="1"/>
  <c r="M71" i="1"/>
  <c r="N71" i="1"/>
  <c r="O71" i="1"/>
  <c r="BC71" i="1" s="1"/>
  <c r="P71" i="1"/>
  <c r="BD71" i="1" s="1"/>
  <c r="Q71" i="1"/>
  <c r="BE71" i="1" s="1"/>
  <c r="R71" i="1"/>
  <c r="BF71" i="1" s="1"/>
  <c r="S71" i="1"/>
  <c r="BG71" i="1" s="1"/>
  <c r="K72" i="1"/>
  <c r="AY72" i="1" s="1"/>
  <c r="L72" i="1"/>
  <c r="AZ72" i="1" s="1"/>
  <c r="M72" i="1"/>
  <c r="N72" i="1"/>
  <c r="BB72" i="1" s="1"/>
  <c r="O72" i="1"/>
  <c r="BC72" i="1" s="1"/>
  <c r="P72" i="1"/>
  <c r="Q72" i="1"/>
  <c r="R72" i="1"/>
  <c r="BF72" i="1" s="1"/>
  <c r="S72" i="1"/>
  <c r="BG72" i="1" s="1"/>
  <c r="K73" i="1"/>
  <c r="AY73" i="1" s="1"/>
  <c r="BZ73" i="1" s="1"/>
  <c r="L73" i="1"/>
  <c r="M73" i="1"/>
  <c r="N73" i="1"/>
  <c r="BB73" i="1" s="1"/>
  <c r="O73" i="1"/>
  <c r="P73" i="1"/>
  <c r="Q73" i="1"/>
  <c r="BE73" i="1" s="1"/>
  <c r="R73" i="1"/>
  <c r="S73" i="1"/>
  <c r="BG73" i="1" s="1"/>
  <c r="K74" i="1"/>
  <c r="L74" i="1"/>
  <c r="AZ74" i="1" s="1"/>
  <c r="M74" i="1"/>
  <c r="BA74" i="1" s="1"/>
  <c r="N74" i="1"/>
  <c r="BB74" i="1" s="1"/>
  <c r="O74" i="1"/>
  <c r="BC74" i="1" s="1"/>
  <c r="P74" i="1"/>
  <c r="BD74" i="1" s="1"/>
  <c r="Q74" i="1"/>
  <c r="R74" i="1"/>
  <c r="S74" i="1"/>
  <c r="BG74" i="1" s="1"/>
  <c r="K75" i="1"/>
  <c r="L75" i="1"/>
  <c r="AZ75" i="1" s="1"/>
  <c r="M75" i="1"/>
  <c r="BA75" i="1" s="1"/>
  <c r="N75" i="1"/>
  <c r="BB75" i="1" s="1"/>
  <c r="O75" i="1"/>
  <c r="BC75" i="1" s="1"/>
  <c r="P75" i="1"/>
  <c r="BD75" i="1" s="1"/>
  <c r="Q75" i="1"/>
  <c r="BE75" i="1" s="1"/>
  <c r="R75" i="1"/>
  <c r="BF75" i="1" s="1"/>
  <c r="S75" i="1"/>
  <c r="BG75" i="1" s="1"/>
  <c r="K76" i="1"/>
  <c r="AY76" i="1" s="1"/>
  <c r="L76" i="1"/>
  <c r="AZ76" i="1" s="1"/>
  <c r="M76" i="1"/>
  <c r="BA76" i="1" s="1"/>
  <c r="N76" i="1"/>
  <c r="BB76" i="1" s="1"/>
  <c r="O76" i="1"/>
  <c r="BC76" i="1" s="1"/>
  <c r="P76" i="1"/>
  <c r="BD76" i="1" s="1"/>
  <c r="Q76" i="1"/>
  <c r="R76" i="1"/>
  <c r="S76" i="1"/>
  <c r="BG76" i="1" s="1"/>
  <c r="K77" i="1"/>
  <c r="L77" i="1"/>
  <c r="AZ77" i="1" s="1"/>
  <c r="M77" i="1"/>
  <c r="N77" i="1"/>
  <c r="BB77" i="1" s="1"/>
  <c r="O77" i="1"/>
  <c r="BC77" i="1" s="1"/>
  <c r="P77" i="1"/>
  <c r="BD77" i="1" s="1"/>
  <c r="Q77" i="1"/>
  <c r="BE77" i="1" s="1"/>
  <c r="R77" i="1"/>
  <c r="BF77" i="1" s="1"/>
  <c r="S77" i="1"/>
  <c r="BG77" i="1" s="1"/>
  <c r="K78" i="1"/>
  <c r="AY78" i="1" s="1"/>
  <c r="L78" i="1"/>
  <c r="AZ78" i="1" s="1"/>
  <c r="M78" i="1"/>
  <c r="N78" i="1"/>
  <c r="O78" i="1"/>
  <c r="BC78" i="1" s="1"/>
  <c r="P78" i="1"/>
  <c r="BD78" i="1" s="1"/>
  <c r="Q78" i="1"/>
  <c r="BE78" i="1" s="1"/>
  <c r="R78" i="1"/>
  <c r="BF78" i="1" s="1"/>
  <c r="S78" i="1"/>
  <c r="BG78" i="1" s="1"/>
  <c r="K79" i="1"/>
  <c r="AY79" i="1" s="1"/>
  <c r="L79" i="1"/>
  <c r="M79" i="1"/>
  <c r="BA79" i="1" s="1"/>
  <c r="N79" i="1"/>
  <c r="BB79" i="1" s="1"/>
  <c r="O79" i="1"/>
  <c r="BC79" i="1" s="1"/>
  <c r="P79" i="1"/>
  <c r="BD79" i="1" s="1"/>
  <c r="Q79" i="1"/>
  <c r="BE79" i="1" s="1"/>
  <c r="R79" i="1"/>
  <c r="BF79" i="1" s="1"/>
  <c r="S79" i="1"/>
  <c r="BG79" i="1" s="1"/>
  <c r="K80" i="1"/>
  <c r="AY80" i="1" s="1"/>
  <c r="L80" i="1"/>
  <c r="AZ80" i="1" s="1"/>
  <c r="M80" i="1"/>
  <c r="N80" i="1"/>
  <c r="O80" i="1"/>
  <c r="BC80" i="1" s="1"/>
  <c r="P80" i="1"/>
  <c r="Q80" i="1"/>
  <c r="R80" i="1"/>
  <c r="S80" i="1"/>
  <c r="BG80" i="1" s="1"/>
  <c r="K81" i="1"/>
  <c r="AY81" i="1" s="1"/>
  <c r="L81" i="1"/>
  <c r="AZ81" i="1" s="1"/>
  <c r="M81" i="1"/>
  <c r="BA81" i="1" s="1"/>
  <c r="N81" i="1"/>
  <c r="BB81" i="1" s="1"/>
  <c r="O81" i="1"/>
  <c r="BC81" i="1" s="1"/>
  <c r="P81" i="1"/>
  <c r="BD81" i="1" s="1"/>
  <c r="Q81" i="1"/>
  <c r="BE81" i="1" s="1"/>
  <c r="R81" i="1"/>
  <c r="S81" i="1"/>
  <c r="K82" i="1"/>
  <c r="AY82" i="1" s="1"/>
  <c r="L82" i="1"/>
  <c r="AZ82" i="1" s="1"/>
  <c r="M82" i="1"/>
  <c r="BA82" i="1" s="1"/>
  <c r="N82" i="1"/>
  <c r="BB82" i="1" s="1"/>
  <c r="O82" i="1"/>
  <c r="BC82" i="1" s="1"/>
  <c r="P82" i="1"/>
  <c r="BD82" i="1" s="1"/>
  <c r="Q82" i="1"/>
  <c r="BE82" i="1" s="1"/>
  <c r="R82" i="1"/>
  <c r="BF82" i="1" s="1"/>
  <c r="S82" i="1"/>
  <c r="BG82" i="1" s="1"/>
  <c r="K83" i="1"/>
  <c r="AY83" i="1" s="1"/>
  <c r="L83" i="1"/>
  <c r="AZ83" i="1" s="1"/>
  <c r="M83" i="1"/>
  <c r="N83" i="1"/>
  <c r="BB83" i="1" s="1"/>
  <c r="O83" i="1"/>
  <c r="BC83" i="1" s="1"/>
  <c r="P83" i="1"/>
  <c r="BD83" i="1" s="1"/>
  <c r="Q83" i="1"/>
  <c r="BE83" i="1" s="1"/>
  <c r="R83" i="1"/>
  <c r="S83" i="1"/>
  <c r="K84" i="1"/>
  <c r="AY84" i="1" s="1"/>
  <c r="L84" i="1"/>
  <c r="M84" i="1"/>
  <c r="N84" i="1"/>
  <c r="BB84" i="1" s="1"/>
  <c r="O84" i="1"/>
  <c r="P84" i="1"/>
  <c r="BD84" i="1" s="1"/>
  <c r="Q84" i="1"/>
  <c r="BE84" i="1" s="1"/>
  <c r="R84" i="1"/>
  <c r="BF84" i="1" s="1"/>
  <c r="S84" i="1"/>
  <c r="BG84" i="1" s="1"/>
  <c r="K85" i="1"/>
  <c r="AY85" i="1" s="1"/>
  <c r="L85" i="1"/>
  <c r="AZ85" i="1" s="1"/>
  <c r="M85" i="1"/>
  <c r="BA85" i="1" s="1"/>
  <c r="N85" i="1"/>
  <c r="O85" i="1"/>
  <c r="BC85" i="1" s="1"/>
  <c r="P85" i="1"/>
  <c r="BD85" i="1" s="1"/>
  <c r="Q85" i="1"/>
  <c r="BE85" i="1" s="1"/>
  <c r="R85" i="1"/>
  <c r="BF85" i="1" s="1"/>
  <c r="S85" i="1"/>
  <c r="BG85" i="1" s="1"/>
  <c r="K86" i="1"/>
  <c r="AY86" i="1" s="1"/>
  <c r="L86" i="1"/>
  <c r="AZ86" i="1" s="1"/>
  <c r="M86" i="1"/>
  <c r="BA86" i="1" s="1"/>
  <c r="N86" i="1"/>
  <c r="BB86" i="1" s="1"/>
  <c r="O86" i="1"/>
  <c r="BC86" i="1" s="1"/>
  <c r="P86" i="1"/>
  <c r="BD86" i="1" s="1"/>
  <c r="Q86" i="1"/>
  <c r="BE86" i="1" s="1"/>
  <c r="R86" i="1"/>
  <c r="BF86" i="1" s="1"/>
  <c r="S86" i="1"/>
  <c r="BG86" i="1" s="1"/>
  <c r="K87" i="1"/>
  <c r="AY87" i="1" s="1"/>
  <c r="L87" i="1"/>
  <c r="AZ87" i="1" s="1"/>
  <c r="M87" i="1"/>
  <c r="BA87" i="1" s="1"/>
  <c r="N87" i="1"/>
  <c r="O87" i="1"/>
  <c r="P87" i="1"/>
  <c r="BD87" i="1" s="1"/>
  <c r="Q87" i="1"/>
  <c r="R87" i="1"/>
  <c r="S87" i="1"/>
  <c r="K88" i="1"/>
  <c r="AY88" i="1" s="1"/>
  <c r="L88" i="1"/>
  <c r="AZ88" i="1" s="1"/>
  <c r="M88" i="1"/>
  <c r="BA88" i="1" s="1"/>
  <c r="N88" i="1"/>
  <c r="BB88" i="1" s="1"/>
  <c r="O88" i="1"/>
  <c r="BC88" i="1" s="1"/>
  <c r="P88" i="1"/>
  <c r="BD88" i="1" s="1"/>
  <c r="Q88" i="1"/>
  <c r="BE88" i="1" s="1"/>
  <c r="R88" i="1"/>
  <c r="BF88" i="1" s="1"/>
  <c r="S88" i="1"/>
  <c r="BG88" i="1" s="1"/>
  <c r="K89" i="1"/>
  <c r="L89" i="1"/>
  <c r="AZ89" i="1" s="1"/>
  <c r="M89" i="1"/>
  <c r="BA89" i="1" s="1"/>
  <c r="N89" i="1"/>
  <c r="BB89" i="1" s="1"/>
  <c r="O89" i="1"/>
  <c r="BC89" i="1" s="1"/>
  <c r="P89" i="1"/>
  <c r="BD89" i="1" s="1"/>
  <c r="Q89" i="1"/>
  <c r="BE89" i="1" s="1"/>
  <c r="R89" i="1"/>
  <c r="BF89" i="1" s="1"/>
  <c r="S89" i="1"/>
  <c r="BG89" i="1" s="1"/>
  <c r="K90" i="1"/>
  <c r="L90" i="1"/>
  <c r="AZ90" i="1" s="1"/>
  <c r="M90" i="1"/>
  <c r="BA90" i="1" s="1"/>
  <c r="N90" i="1"/>
  <c r="O90" i="1"/>
  <c r="BC90" i="1" s="1"/>
  <c r="P90" i="1"/>
  <c r="BD90" i="1" s="1"/>
  <c r="Q90" i="1"/>
  <c r="BE90" i="1" s="1"/>
  <c r="R90" i="1"/>
  <c r="BF90" i="1" s="1"/>
  <c r="S90" i="1"/>
  <c r="K91" i="1"/>
  <c r="L91" i="1"/>
  <c r="AZ91" i="1" s="1"/>
  <c r="M91" i="1"/>
  <c r="N91" i="1"/>
  <c r="BB91" i="1" s="1"/>
  <c r="O91" i="1"/>
  <c r="BC91" i="1" s="1"/>
  <c r="P91" i="1"/>
  <c r="BD91" i="1" s="1"/>
  <c r="Q91" i="1"/>
  <c r="BE91" i="1" s="1"/>
  <c r="R91" i="1"/>
  <c r="BF91" i="1" s="1"/>
  <c r="S91" i="1"/>
  <c r="BG91" i="1" s="1"/>
  <c r="K92" i="1"/>
  <c r="AY92" i="1" s="1"/>
  <c r="L92" i="1"/>
  <c r="AZ92" i="1" s="1"/>
  <c r="M92" i="1"/>
  <c r="BA92" i="1" s="1"/>
  <c r="N92" i="1"/>
  <c r="BB92" i="1" s="1"/>
  <c r="O92" i="1"/>
  <c r="P92" i="1"/>
  <c r="BD92" i="1" s="1"/>
  <c r="Q92" i="1"/>
  <c r="BE92" i="1" s="1"/>
  <c r="R92" i="1"/>
  <c r="BF92" i="1" s="1"/>
  <c r="S92" i="1"/>
  <c r="BG92" i="1" s="1"/>
  <c r="K93" i="1"/>
  <c r="AY93" i="1" s="1"/>
  <c r="L93" i="1"/>
  <c r="AZ93" i="1" s="1"/>
  <c r="M93" i="1"/>
  <c r="BA93" i="1" s="1"/>
  <c r="N93" i="1"/>
  <c r="BB93" i="1" s="1"/>
  <c r="O93" i="1"/>
  <c r="BC93" i="1" s="1"/>
  <c r="P93" i="1"/>
  <c r="BD93" i="1" s="1"/>
  <c r="Q93" i="1"/>
  <c r="BE93" i="1" s="1"/>
  <c r="R93" i="1"/>
  <c r="BF93" i="1" s="1"/>
  <c r="S93" i="1"/>
  <c r="BG93" i="1" s="1"/>
  <c r="K94" i="1"/>
  <c r="AY94" i="1" s="1"/>
  <c r="L94" i="1"/>
  <c r="AZ94" i="1" s="1"/>
  <c r="M94" i="1"/>
  <c r="BA94" i="1" s="1"/>
  <c r="N94" i="1"/>
  <c r="BB94" i="1" s="1"/>
  <c r="O94" i="1"/>
  <c r="P94" i="1"/>
  <c r="Q94" i="1"/>
  <c r="BE94" i="1" s="1"/>
  <c r="R94" i="1"/>
  <c r="S94" i="1"/>
  <c r="K95" i="1"/>
  <c r="AY95" i="1" s="1"/>
  <c r="L95" i="1"/>
  <c r="AZ95" i="1" s="1"/>
  <c r="M95" i="1"/>
  <c r="BA95" i="1" s="1"/>
  <c r="N95" i="1"/>
  <c r="BB95" i="1" s="1"/>
  <c r="O95" i="1"/>
  <c r="BC95" i="1" s="1"/>
  <c r="P95" i="1"/>
  <c r="BD95" i="1" s="1"/>
  <c r="Q95" i="1"/>
  <c r="BE95" i="1" s="1"/>
  <c r="R95" i="1"/>
  <c r="BF95" i="1" s="1"/>
  <c r="S95" i="1"/>
  <c r="BG95" i="1" s="1"/>
  <c r="K96" i="1"/>
  <c r="AY96" i="1" s="1"/>
  <c r="L96" i="1"/>
  <c r="AZ96" i="1" s="1"/>
  <c r="M96" i="1"/>
  <c r="BA96" i="1" s="1"/>
  <c r="N96" i="1"/>
  <c r="BB96" i="1" s="1"/>
  <c r="O96" i="1"/>
  <c r="BC96" i="1" s="1"/>
  <c r="P96" i="1"/>
  <c r="BD96" i="1" s="1"/>
  <c r="Q96" i="1"/>
  <c r="BE96" i="1" s="1"/>
  <c r="R96" i="1"/>
  <c r="BF96" i="1" s="1"/>
  <c r="S96" i="1"/>
  <c r="BG96" i="1" s="1"/>
  <c r="K97" i="1"/>
  <c r="AY97" i="1" s="1"/>
  <c r="L97" i="1"/>
  <c r="AZ97" i="1" s="1"/>
  <c r="M97" i="1"/>
  <c r="BA97" i="1" s="1"/>
  <c r="N97" i="1"/>
  <c r="BB97" i="1" s="1"/>
  <c r="O97" i="1"/>
  <c r="BC97" i="1" s="1"/>
  <c r="P97" i="1"/>
  <c r="BD97" i="1" s="1"/>
  <c r="Q97" i="1"/>
  <c r="BE97" i="1" s="1"/>
  <c r="R97" i="1"/>
  <c r="BF97" i="1" s="1"/>
  <c r="S97" i="1"/>
  <c r="BG97" i="1" s="1"/>
  <c r="K98" i="1"/>
  <c r="L98" i="1"/>
  <c r="M98" i="1"/>
  <c r="BA98" i="1" s="1"/>
  <c r="N98" i="1"/>
  <c r="O98" i="1"/>
  <c r="P98" i="1"/>
  <c r="Q98" i="1"/>
  <c r="BE98" i="1" s="1"/>
  <c r="R98" i="1"/>
  <c r="BF98" i="1" s="1"/>
  <c r="S98" i="1"/>
  <c r="BG98" i="1" s="1"/>
  <c r="K99" i="1"/>
  <c r="AY99" i="1" s="1"/>
  <c r="L99" i="1"/>
  <c r="AZ99" i="1" s="1"/>
  <c r="M99" i="1"/>
  <c r="BA99" i="1" s="1"/>
  <c r="N99" i="1"/>
  <c r="BB99" i="1" s="1"/>
  <c r="O99" i="1"/>
  <c r="BC99" i="1" s="1"/>
  <c r="P99" i="1"/>
  <c r="BD99" i="1" s="1"/>
  <c r="Q99" i="1"/>
  <c r="BE99" i="1" s="1"/>
  <c r="R99" i="1"/>
  <c r="S99" i="1"/>
  <c r="BG99" i="1" s="1"/>
  <c r="K100" i="1"/>
  <c r="AY100" i="1" s="1"/>
  <c r="L100" i="1"/>
  <c r="AZ100" i="1" s="1"/>
  <c r="M100" i="1"/>
  <c r="BA100" i="1" s="1"/>
  <c r="N100" i="1"/>
  <c r="BB100" i="1" s="1"/>
  <c r="O100" i="1"/>
  <c r="BC100" i="1" s="1"/>
  <c r="P100" i="1"/>
  <c r="BD100" i="1" s="1"/>
  <c r="Q100" i="1"/>
  <c r="BE100" i="1" s="1"/>
  <c r="R100" i="1"/>
  <c r="BF100" i="1" s="1"/>
  <c r="S100" i="1"/>
  <c r="BG100" i="1" s="1"/>
  <c r="K101" i="1"/>
  <c r="AY101" i="1" s="1"/>
  <c r="L101" i="1"/>
  <c r="AZ101" i="1" s="1"/>
  <c r="M101" i="1"/>
  <c r="BA101" i="1" s="1"/>
  <c r="N101" i="1"/>
  <c r="BB101" i="1" s="1"/>
  <c r="O101" i="1"/>
  <c r="BC101" i="1" s="1"/>
  <c r="P101" i="1"/>
  <c r="Q101" i="1"/>
  <c r="R101" i="1"/>
  <c r="BF101" i="1" s="1"/>
  <c r="S101" i="1"/>
  <c r="K102" i="1"/>
  <c r="L102" i="1"/>
  <c r="AZ102" i="1" s="1"/>
  <c r="M102" i="1"/>
  <c r="BA102" i="1" s="1"/>
  <c r="N102" i="1"/>
  <c r="BB102" i="1" s="1"/>
  <c r="O102" i="1"/>
  <c r="BC102" i="1" s="1"/>
  <c r="P102" i="1"/>
  <c r="BD102" i="1" s="1"/>
  <c r="Q102" i="1"/>
  <c r="BE102" i="1" s="1"/>
  <c r="R102" i="1"/>
  <c r="BF102" i="1" s="1"/>
  <c r="S102" i="1"/>
  <c r="BG102" i="1" s="1"/>
  <c r="K103" i="1"/>
  <c r="AY103" i="1" s="1"/>
  <c r="L103" i="1"/>
  <c r="AZ103" i="1" s="1"/>
  <c r="M103" i="1"/>
  <c r="N103" i="1"/>
  <c r="O103" i="1"/>
  <c r="BC103" i="1" s="1"/>
  <c r="P103" i="1"/>
  <c r="BD103" i="1" s="1"/>
  <c r="Q103" i="1"/>
  <c r="BE103" i="1" s="1"/>
  <c r="R103" i="1"/>
  <c r="BF103" i="1" s="1"/>
  <c r="S103" i="1"/>
  <c r="BG103" i="1" s="1"/>
  <c r="K104" i="1"/>
  <c r="AY104" i="1" s="1"/>
  <c r="L104" i="1"/>
  <c r="AZ104" i="1" s="1"/>
  <c r="M104" i="1"/>
  <c r="BA104" i="1" s="1"/>
  <c r="N104" i="1"/>
  <c r="BB104" i="1" s="1"/>
  <c r="O104" i="1"/>
  <c r="BC104" i="1" s="1"/>
  <c r="P104" i="1"/>
  <c r="BD104" i="1" s="1"/>
  <c r="Q104" i="1"/>
  <c r="BE104" i="1" s="1"/>
  <c r="R104" i="1"/>
  <c r="BF104" i="1" s="1"/>
  <c r="S104" i="1"/>
  <c r="BG104" i="1" s="1"/>
  <c r="K105" i="1"/>
  <c r="AY105" i="1" s="1"/>
  <c r="L105" i="1"/>
  <c r="M105" i="1"/>
  <c r="N105" i="1"/>
  <c r="BB105" i="1" s="1"/>
  <c r="O105" i="1"/>
  <c r="P105" i="1"/>
  <c r="Q105" i="1"/>
  <c r="BE105" i="1" s="1"/>
  <c r="R105" i="1"/>
  <c r="BF105" i="1" s="1"/>
  <c r="S105" i="1"/>
  <c r="BG105" i="1" s="1"/>
  <c r="K106" i="1"/>
  <c r="L106" i="1"/>
  <c r="AZ106" i="1" s="1"/>
  <c r="M106" i="1"/>
  <c r="BA106" i="1" s="1"/>
  <c r="N106" i="1"/>
  <c r="BB106" i="1" s="1"/>
  <c r="O106" i="1"/>
  <c r="BC106" i="1" s="1"/>
  <c r="P106" i="1"/>
  <c r="BD106" i="1" s="1"/>
  <c r="Q106" i="1"/>
  <c r="R106" i="1"/>
  <c r="S106" i="1"/>
  <c r="BG106" i="1" s="1"/>
  <c r="K107" i="1"/>
  <c r="AY107" i="1" s="1"/>
  <c r="L107" i="1"/>
  <c r="AZ107" i="1" s="1"/>
  <c r="M107" i="1"/>
  <c r="BA107" i="1" s="1"/>
  <c r="N107" i="1"/>
  <c r="BB107" i="1" s="1"/>
  <c r="O107" i="1"/>
  <c r="BC107" i="1" s="1"/>
  <c r="P107" i="1"/>
  <c r="BD107" i="1" s="1"/>
  <c r="Q107" i="1"/>
  <c r="BE107" i="1" s="1"/>
  <c r="R107" i="1"/>
  <c r="BF107" i="1" s="1"/>
  <c r="S107" i="1"/>
  <c r="BG107" i="1" s="1"/>
  <c r="O8" i="1"/>
  <c r="BC8" i="1" s="1"/>
  <c r="BO8" i="1"/>
  <c r="BO12" i="1"/>
  <c r="BS12" i="1"/>
  <c r="CC12" i="1" s="1"/>
  <c r="BS20" i="1"/>
  <c r="BS24" i="1"/>
  <c r="BP31" i="1"/>
  <c r="BO44" i="1"/>
  <c r="BS44" i="1"/>
  <c r="BP47" i="1"/>
  <c r="BQ50" i="1"/>
  <c r="BS52" i="1"/>
  <c r="BS56" i="1"/>
  <c r="BP59" i="1"/>
  <c r="BO60" i="1"/>
  <c r="BP63" i="1"/>
  <c r="BO64" i="1"/>
  <c r="BQ70" i="1"/>
  <c r="BO72" i="1"/>
  <c r="BQ78" i="1"/>
  <c r="BQ82" i="1"/>
  <c r="BS84" i="1"/>
  <c r="BR85" i="1"/>
  <c r="BS88" i="1"/>
  <c r="BP91" i="1"/>
  <c r="BO92" i="1"/>
  <c r="BP95" i="1"/>
  <c r="BQ98" i="1"/>
  <c r="BR101" i="1"/>
  <c r="BQ102" i="1"/>
  <c r="BS104" i="1"/>
  <c r="BF12" i="1"/>
  <c r="BG19" i="1"/>
  <c r="BB20" i="1"/>
  <c r="BC23" i="1"/>
  <c r="BG23" i="1"/>
  <c r="AY27" i="1"/>
  <c r="BD30" i="1"/>
  <c r="AY31" i="1"/>
  <c r="BD34" i="1"/>
  <c r="BA41" i="1"/>
  <c r="BE41" i="1"/>
  <c r="BG51" i="1"/>
  <c r="BA57" i="1"/>
  <c r="AY59" i="1"/>
  <c r="BC59" i="1"/>
  <c r="BG67" i="1"/>
  <c r="BE69" i="1"/>
  <c r="AZ70" i="1"/>
  <c r="BA73" i="1"/>
  <c r="AY75" i="1"/>
  <c r="BF76" i="1"/>
  <c r="BB80" i="1"/>
  <c r="BF80" i="1"/>
  <c r="BG83" i="1"/>
  <c r="AY91" i="1"/>
  <c r="AZ98" i="1"/>
  <c r="BD98" i="1"/>
  <c r="BA105" i="1"/>
  <c r="E8" i="1"/>
  <c r="F8" i="1" s="1"/>
  <c r="AT8" i="1" s="1"/>
  <c r="J8" i="1"/>
  <c r="AX8" i="1" s="1"/>
  <c r="E9" i="1"/>
  <c r="F9" i="1" s="1"/>
  <c r="AT9" i="1" s="1"/>
  <c r="I9" i="1"/>
  <c r="AW9" i="1" s="1"/>
  <c r="J9" i="1"/>
  <c r="AX9" i="1" s="1"/>
  <c r="E10" i="1"/>
  <c r="AS10" i="1" s="1"/>
  <c r="G10" i="1"/>
  <c r="AU10" i="1" s="1"/>
  <c r="I10" i="1"/>
  <c r="AW10" i="1" s="1"/>
  <c r="J10" i="1"/>
  <c r="AX10" i="1" s="1"/>
  <c r="E11" i="1"/>
  <c r="J11" i="1"/>
  <c r="AX11" i="1" s="1"/>
  <c r="E12" i="1"/>
  <c r="J12" i="1"/>
  <c r="AX12" i="1" s="1"/>
  <c r="E13" i="1"/>
  <c r="H13" i="1"/>
  <c r="AV13" i="1" s="1"/>
  <c r="I13" i="1"/>
  <c r="AW13" i="1" s="1"/>
  <c r="J13" i="1"/>
  <c r="AX13" i="1" s="1"/>
  <c r="E14" i="1"/>
  <c r="F14" i="1"/>
  <c r="AT14" i="1" s="1"/>
  <c r="G14" i="1"/>
  <c r="AU14" i="1" s="1"/>
  <c r="H14" i="1"/>
  <c r="AV14" i="1" s="1"/>
  <c r="J14" i="1"/>
  <c r="AX14" i="1" s="1"/>
  <c r="E15" i="1"/>
  <c r="I15" i="1" s="1"/>
  <c r="AW15" i="1" s="1"/>
  <c r="F15" i="1"/>
  <c r="AT15" i="1" s="1"/>
  <c r="G15" i="1"/>
  <c r="AU15" i="1" s="1"/>
  <c r="H15" i="1"/>
  <c r="AV15" i="1" s="1"/>
  <c r="J15" i="1"/>
  <c r="AX15" i="1" s="1"/>
  <c r="E16" i="1"/>
  <c r="G16" i="1" s="1"/>
  <c r="AU16" i="1" s="1"/>
  <c r="F16" i="1"/>
  <c r="AT16" i="1" s="1"/>
  <c r="I16" i="1"/>
  <c r="AW16" i="1" s="1"/>
  <c r="J16" i="1"/>
  <c r="AX16" i="1" s="1"/>
  <c r="E17" i="1"/>
  <c r="AS17" i="1" s="1"/>
  <c r="G17" i="1"/>
  <c r="I17" i="1"/>
  <c r="AW17" i="1" s="1"/>
  <c r="J17" i="1"/>
  <c r="AX17" i="1" s="1"/>
  <c r="E18" i="1"/>
  <c r="AS18" i="1" s="1"/>
  <c r="F18" i="1"/>
  <c r="AT18" i="1" s="1"/>
  <c r="G18" i="1"/>
  <c r="AU18" i="1" s="1"/>
  <c r="H18" i="1"/>
  <c r="AV18" i="1" s="1"/>
  <c r="I18" i="1"/>
  <c r="AW18" i="1" s="1"/>
  <c r="J18" i="1"/>
  <c r="AX18" i="1" s="1"/>
  <c r="E19" i="1"/>
  <c r="AS19" i="1" s="1"/>
  <c r="F19" i="1"/>
  <c r="AT19" i="1" s="1"/>
  <c r="G19" i="1"/>
  <c r="AU19" i="1" s="1"/>
  <c r="H19" i="1"/>
  <c r="AV19" i="1" s="1"/>
  <c r="J19" i="1"/>
  <c r="AX19" i="1" s="1"/>
  <c r="E20" i="1"/>
  <c r="F20" i="1"/>
  <c r="AT20" i="1" s="1"/>
  <c r="G20" i="1"/>
  <c r="AU20" i="1" s="1"/>
  <c r="H20" i="1"/>
  <c r="AV20" i="1" s="1"/>
  <c r="J20" i="1"/>
  <c r="AX20" i="1" s="1"/>
  <c r="E21" i="1"/>
  <c r="H21" i="1" s="1"/>
  <c r="AV21" i="1" s="1"/>
  <c r="F21" i="1"/>
  <c r="AT21" i="1" s="1"/>
  <c r="G21" i="1"/>
  <c r="AU21" i="1" s="1"/>
  <c r="I21" i="1"/>
  <c r="AW21" i="1" s="1"/>
  <c r="J21" i="1"/>
  <c r="AX21" i="1" s="1"/>
  <c r="E22" i="1"/>
  <c r="F22" i="1" s="1"/>
  <c r="AT22" i="1" s="1"/>
  <c r="G22" i="1"/>
  <c r="AU22" i="1" s="1"/>
  <c r="I22" i="1"/>
  <c r="AW22" i="1" s="1"/>
  <c r="J22" i="1"/>
  <c r="AX22" i="1" s="1"/>
  <c r="E23" i="1"/>
  <c r="I23" i="1" s="1"/>
  <c r="AW23" i="1" s="1"/>
  <c r="H23" i="1"/>
  <c r="AV23" i="1" s="1"/>
  <c r="J23" i="1"/>
  <c r="AX23" i="1" s="1"/>
  <c r="E24" i="1"/>
  <c r="AS24" i="1" s="1"/>
  <c r="F24" i="1"/>
  <c r="AT24" i="1" s="1"/>
  <c r="G24" i="1"/>
  <c r="AU24" i="1" s="1"/>
  <c r="H24" i="1"/>
  <c r="AV24" i="1" s="1"/>
  <c r="I24" i="1"/>
  <c r="AW24" i="1" s="1"/>
  <c r="J24" i="1"/>
  <c r="AX24" i="1" s="1"/>
  <c r="E25" i="1"/>
  <c r="I25" i="1" s="1"/>
  <c r="AW25" i="1" s="1"/>
  <c r="G25" i="1"/>
  <c r="AU25" i="1" s="1"/>
  <c r="H25" i="1"/>
  <c r="AV25" i="1" s="1"/>
  <c r="J25" i="1"/>
  <c r="AX25" i="1" s="1"/>
  <c r="E26" i="1"/>
  <c r="AS26" i="1" s="1"/>
  <c r="F26" i="1"/>
  <c r="AT26" i="1" s="1"/>
  <c r="G26" i="1"/>
  <c r="AU26" i="1" s="1"/>
  <c r="H26" i="1"/>
  <c r="AV26" i="1" s="1"/>
  <c r="I26" i="1"/>
  <c r="AW26" i="1" s="1"/>
  <c r="J26" i="1"/>
  <c r="AX26" i="1" s="1"/>
  <c r="E27" i="1"/>
  <c r="F27" i="1"/>
  <c r="AT27" i="1" s="1"/>
  <c r="G27" i="1"/>
  <c r="H27" i="1"/>
  <c r="AV27" i="1" s="1"/>
  <c r="I27" i="1"/>
  <c r="AW27" i="1" s="1"/>
  <c r="J27" i="1"/>
  <c r="E28" i="1"/>
  <c r="AS28" i="1" s="1"/>
  <c r="F28" i="1"/>
  <c r="AT28" i="1" s="1"/>
  <c r="G28" i="1"/>
  <c r="AU28" i="1" s="1"/>
  <c r="H28" i="1"/>
  <c r="AV28" i="1" s="1"/>
  <c r="I28" i="1"/>
  <c r="AW28" i="1" s="1"/>
  <c r="J28" i="1"/>
  <c r="AX28" i="1" s="1"/>
  <c r="E29" i="1"/>
  <c r="AS29" i="1" s="1"/>
  <c r="F29" i="1"/>
  <c r="AT29" i="1" s="1"/>
  <c r="G29" i="1"/>
  <c r="AU29" i="1" s="1"/>
  <c r="H29" i="1"/>
  <c r="AV29" i="1"/>
  <c r="I29" i="1"/>
  <c r="AW29" i="1" s="1"/>
  <c r="J29" i="1"/>
  <c r="AX29" i="1" s="1"/>
  <c r="E30" i="1"/>
  <c r="F30" i="1" s="1"/>
  <c r="AT30" i="1" s="1"/>
  <c r="G30" i="1"/>
  <c r="AU30" i="1" s="1"/>
  <c r="H30" i="1"/>
  <c r="AV30" i="1" s="1"/>
  <c r="J30" i="1"/>
  <c r="AX30" i="1" s="1"/>
  <c r="E31" i="1"/>
  <c r="AS31" i="1" s="1"/>
  <c r="F31" i="1"/>
  <c r="AT31" i="1" s="1"/>
  <c r="G31" i="1"/>
  <c r="AU31" i="1" s="1"/>
  <c r="H31" i="1"/>
  <c r="AV31" i="1" s="1"/>
  <c r="I31" i="1"/>
  <c r="AW31" i="1" s="1"/>
  <c r="J31" i="1"/>
  <c r="AX31" i="1" s="1"/>
  <c r="E32" i="1"/>
  <c r="G32" i="1"/>
  <c r="AU32" i="1" s="1"/>
  <c r="H32" i="1"/>
  <c r="AV32" i="1" s="1"/>
  <c r="J32" i="1"/>
  <c r="AX32" i="1"/>
  <c r="E33" i="1"/>
  <c r="I33" i="1" s="1"/>
  <c r="AW33" i="1" s="1"/>
  <c r="F33" i="1"/>
  <c r="AT33" i="1" s="1"/>
  <c r="G33" i="1"/>
  <c r="AU33" i="1" s="1"/>
  <c r="H33" i="1"/>
  <c r="AV33" i="1" s="1"/>
  <c r="J33" i="1"/>
  <c r="AX33" i="1" s="1"/>
  <c r="E34" i="1"/>
  <c r="AS34" i="1" s="1"/>
  <c r="F34" i="1"/>
  <c r="AT34" i="1" s="1"/>
  <c r="G34" i="1"/>
  <c r="AU34" i="1" s="1"/>
  <c r="H34" i="1"/>
  <c r="AV34" i="1" s="1"/>
  <c r="I34" i="1"/>
  <c r="AW34" i="1" s="1"/>
  <c r="J34" i="1"/>
  <c r="AX34" i="1" s="1"/>
  <c r="E35" i="1"/>
  <c r="F35" i="1" s="1"/>
  <c r="AT35" i="1" s="1"/>
  <c r="H35" i="1"/>
  <c r="AV35" i="1" s="1"/>
  <c r="J35" i="1"/>
  <c r="AX35" i="1" s="1"/>
  <c r="E36" i="1"/>
  <c r="F36" i="1" s="1"/>
  <c r="AT36" i="1" s="1"/>
  <c r="H36" i="1"/>
  <c r="AV36" i="1" s="1"/>
  <c r="J36" i="1"/>
  <c r="AX36" i="1" s="1"/>
  <c r="E37" i="1"/>
  <c r="AS37" i="1" s="1"/>
  <c r="G37" i="1"/>
  <c r="AU37" i="1" s="1"/>
  <c r="I37" i="1"/>
  <c r="AW37" i="1" s="1"/>
  <c r="J37" i="1"/>
  <c r="AX37" i="1" s="1"/>
  <c r="E38" i="1"/>
  <c r="AS38" i="1" s="1"/>
  <c r="F38" i="1"/>
  <c r="AT38" i="1" s="1"/>
  <c r="J38" i="1"/>
  <c r="AX38" i="1" s="1"/>
  <c r="E39" i="1"/>
  <c r="F39" i="1" s="1"/>
  <c r="AT39" i="1" s="1"/>
  <c r="H39" i="1"/>
  <c r="AV39" i="1" s="1"/>
  <c r="I39" i="1"/>
  <c r="AW39" i="1" s="1"/>
  <c r="J39" i="1"/>
  <c r="AX39" i="1" s="1"/>
  <c r="E40" i="1"/>
  <c r="AS40" i="1" s="1"/>
  <c r="F40" i="1"/>
  <c r="AT40" i="1" s="1"/>
  <c r="G40" i="1"/>
  <c r="AU40" i="1" s="1"/>
  <c r="H40" i="1"/>
  <c r="AV40" i="1" s="1"/>
  <c r="I40" i="1"/>
  <c r="J40" i="1"/>
  <c r="E41" i="1"/>
  <c r="F41" i="1"/>
  <c r="AT41" i="1" s="1"/>
  <c r="G41" i="1"/>
  <c r="AU41" i="1" s="1"/>
  <c r="H41" i="1"/>
  <c r="AV41" i="1" s="1"/>
  <c r="I41" i="1"/>
  <c r="AW41" i="1" s="1"/>
  <c r="J41" i="1"/>
  <c r="AX41" i="1" s="1"/>
  <c r="E42" i="1"/>
  <c r="AS42" i="1" s="1"/>
  <c r="F42" i="1"/>
  <c r="AT42" i="1" s="1"/>
  <c r="G42" i="1"/>
  <c r="AU42" i="1" s="1"/>
  <c r="H42" i="1"/>
  <c r="AV42" i="1" s="1"/>
  <c r="I42" i="1"/>
  <c r="AW42" i="1" s="1"/>
  <c r="J42" i="1"/>
  <c r="AX42" i="1" s="1"/>
  <c r="E43" i="1"/>
  <c r="AS43" i="1" s="1"/>
  <c r="F43" i="1"/>
  <c r="AT43" i="1" s="1"/>
  <c r="G43" i="1"/>
  <c r="AU43" i="1" s="1"/>
  <c r="H43" i="1"/>
  <c r="AV43" i="1" s="1"/>
  <c r="I43" i="1"/>
  <c r="AW43" i="1" s="1"/>
  <c r="J43" i="1"/>
  <c r="AX43" i="1" s="1"/>
  <c r="E44" i="1"/>
  <c r="AS44" i="1" s="1"/>
  <c r="F44" i="1"/>
  <c r="AT44" i="1" s="1"/>
  <c r="I44" i="1"/>
  <c r="AW44" i="1" s="1"/>
  <c r="J44" i="1"/>
  <c r="AX44" i="1" s="1"/>
  <c r="E45" i="1"/>
  <c r="H45" i="1"/>
  <c r="AV45" i="1" s="1"/>
  <c r="J45" i="1"/>
  <c r="AX45" i="1" s="1"/>
  <c r="E46" i="1"/>
  <c r="AS46" i="1" s="1"/>
  <c r="F46" i="1"/>
  <c r="AT46" i="1" s="1"/>
  <c r="G46" i="1"/>
  <c r="H46" i="1"/>
  <c r="I46" i="1"/>
  <c r="J46" i="1"/>
  <c r="AX46" i="1"/>
  <c r="E47" i="1"/>
  <c r="AS47" i="1" s="1"/>
  <c r="F47" i="1"/>
  <c r="G47" i="1"/>
  <c r="AU47" i="1" s="1"/>
  <c r="BY47" i="1" s="1"/>
  <c r="H47" i="1"/>
  <c r="AV47" i="1"/>
  <c r="I47" i="1"/>
  <c r="AW47" i="1" s="1"/>
  <c r="J47" i="1"/>
  <c r="AX47" i="1" s="1"/>
  <c r="E48" i="1"/>
  <c r="AS48" i="1" s="1"/>
  <c r="F48" i="1"/>
  <c r="AT48" i="1" s="1"/>
  <c r="G48" i="1"/>
  <c r="AU48" i="1" s="1"/>
  <c r="H48" i="1"/>
  <c r="I48" i="1"/>
  <c r="AW48" i="1" s="1"/>
  <c r="J48" i="1"/>
  <c r="AX48" i="1" s="1"/>
  <c r="E49" i="1"/>
  <c r="AS49" i="1" s="1"/>
  <c r="F49" i="1"/>
  <c r="AT49" i="1" s="1"/>
  <c r="G49" i="1"/>
  <c r="AU49" i="1" s="1"/>
  <c r="H49" i="1"/>
  <c r="AV49" i="1" s="1"/>
  <c r="I49" i="1"/>
  <c r="AW49" i="1" s="1"/>
  <c r="J49" i="1"/>
  <c r="AX49" i="1" s="1"/>
  <c r="E50" i="1"/>
  <c r="AS50" i="1" s="1"/>
  <c r="F50" i="1"/>
  <c r="AT50" i="1" s="1"/>
  <c r="G50" i="1"/>
  <c r="H50" i="1"/>
  <c r="I50" i="1"/>
  <c r="AW50" i="1" s="1"/>
  <c r="J50" i="1"/>
  <c r="AX50" i="1" s="1"/>
  <c r="E51" i="1"/>
  <c r="AS51" i="1" s="1"/>
  <c r="F51" i="1"/>
  <c r="AT51" i="1"/>
  <c r="G51" i="1"/>
  <c r="AU51" i="1" s="1"/>
  <c r="H51" i="1"/>
  <c r="AV51" i="1"/>
  <c r="I51" i="1"/>
  <c r="AW51" i="1" s="1"/>
  <c r="J51" i="1"/>
  <c r="E52" i="1"/>
  <c r="F52" i="1"/>
  <c r="AT52" i="1" s="1"/>
  <c r="G52" i="1"/>
  <c r="AU52" i="1" s="1"/>
  <c r="H52" i="1"/>
  <c r="I52" i="1"/>
  <c r="AW52" i="1" s="1"/>
  <c r="J52" i="1"/>
  <c r="AX52" i="1" s="1"/>
  <c r="E53" i="1"/>
  <c r="AS53" i="1" s="1"/>
  <c r="F53" i="1"/>
  <c r="AT53" i="1" s="1"/>
  <c r="G53" i="1"/>
  <c r="AU53" i="1" s="1"/>
  <c r="H53" i="1"/>
  <c r="I53" i="1"/>
  <c r="AW53" i="1" s="1"/>
  <c r="J53" i="1"/>
  <c r="AX53" i="1" s="1"/>
  <c r="E54" i="1"/>
  <c r="AS54" i="1" s="1"/>
  <c r="F54" i="1"/>
  <c r="AT54" i="1"/>
  <c r="G54" i="1"/>
  <c r="H54" i="1"/>
  <c r="I54" i="1"/>
  <c r="AW54" i="1" s="1"/>
  <c r="J54" i="1"/>
  <c r="AX54" i="1" s="1"/>
  <c r="E55" i="1"/>
  <c r="F55" i="1"/>
  <c r="AT55" i="1" s="1"/>
  <c r="G55" i="1"/>
  <c r="AU55" i="1" s="1"/>
  <c r="H55" i="1"/>
  <c r="AV55" i="1" s="1"/>
  <c r="I55" i="1"/>
  <c r="AW55" i="1" s="1"/>
  <c r="J55" i="1"/>
  <c r="AX55" i="1" s="1"/>
  <c r="E56" i="1"/>
  <c r="AS56" i="1" s="1"/>
  <c r="F56" i="1"/>
  <c r="AT56" i="1" s="1"/>
  <c r="G56" i="1"/>
  <c r="AU56" i="1" s="1"/>
  <c r="H56" i="1"/>
  <c r="I56" i="1"/>
  <c r="AW56" i="1" s="1"/>
  <c r="J56" i="1"/>
  <c r="AX56" i="1" s="1"/>
  <c r="E57" i="1"/>
  <c r="F57" i="1"/>
  <c r="AT57" i="1" s="1"/>
  <c r="G57" i="1"/>
  <c r="AU57" i="1" s="1"/>
  <c r="H57" i="1"/>
  <c r="AV57" i="1" s="1"/>
  <c r="I57" i="1"/>
  <c r="AW57" i="1" s="1"/>
  <c r="J57" i="1"/>
  <c r="AX57" i="1" s="1"/>
  <c r="E58" i="1"/>
  <c r="AS58" i="1" s="1"/>
  <c r="F58" i="1"/>
  <c r="AT58" i="1" s="1"/>
  <c r="G58" i="1"/>
  <c r="AU58" i="1" s="1"/>
  <c r="H58" i="1"/>
  <c r="I58" i="1"/>
  <c r="AW58" i="1" s="1"/>
  <c r="J58" i="1"/>
  <c r="AX58" i="1" s="1"/>
  <c r="E59" i="1"/>
  <c r="F59" i="1"/>
  <c r="AT59" i="1" s="1"/>
  <c r="G59" i="1"/>
  <c r="AU59" i="1" s="1"/>
  <c r="H59" i="1"/>
  <c r="AV59" i="1" s="1"/>
  <c r="I59" i="1"/>
  <c r="J59" i="1"/>
  <c r="AX59" i="1" s="1"/>
  <c r="E60" i="1"/>
  <c r="AS60" i="1" s="1"/>
  <c r="F60" i="1"/>
  <c r="AT60" i="1" s="1"/>
  <c r="G60" i="1"/>
  <c r="AU60" i="1" s="1"/>
  <c r="H60" i="1"/>
  <c r="AV60" i="1" s="1"/>
  <c r="I60" i="1"/>
  <c r="AW60" i="1" s="1"/>
  <c r="J60" i="1"/>
  <c r="AX60" i="1" s="1"/>
  <c r="E61" i="1"/>
  <c r="AS61" i="1" s="1"/>
  <c r="F61" i="1"/>
  <c r="AT61" i="1" s="1"/>
  <c r="G61" i="1"/>
  <c r="AU61" i="1" s="1"/>
  <c r="H61" i="1"/>
  <c r="I61" i="1"/>
  <c r="J61" i="1"/>
  <c r="E62" i="1"/>
  <c r="AS62" i="1" s="1"/>
  <c r="F62" i="1"/>
  <c r="AT62" i="1" s="1"/>
  <c r="G62" i="1"/>
  <c r="AU62" i="1" s="1"/>
  <c r="H62" i="1"/>
  <c r="AV62" i="1" s="1"/>
  <c r="I62" i="1"/>
  <c r="AW62" i="1" s="1"/>
  <c r="J62" i="1"/>
  <c r="AX62" i="1" s="1"/>
  <c r="E63" i="1"/>
  <c r="AS63" i="1" s="1"/>
  <c r="F63" i="1"/>
  <c r="AT63" i="1" s="1"/>
  <c r="G63" i="1"/>
  <c r="H63" i="1"/>
  <c r="AV63" i="1"/>
  <c r="I63" i="1"/>
  <c r="J63" i="1"/>
  <c r="AX63" i="1" s="1"/>
  <c r="E64" i="1"/>
  <c r="AS64" i="1" s="1"/>
  <c r="F64" i="1"/>
  <c r="AT64" i="1"/>
  <c r="G64" i="1"/>
  <c r="H64" i="1"/>
  <c r="AV64" i="1" s="1"/>
  <c r="I64" i="1"/>
  <c r="AW64" i="1" s="1"/>
  <c r="J64" i="1"/>
  <c r="AX64" i="1" s="1"/>
  <c r="E65" i="1"/>
  <c r="AS65" i="1" s="1"/>
  <c r="F65" i="1"/>
  <c r="AT65" i="1" s="1"/>
  <c r="G65" i="1"/>
  <c r="AU65" i="1" s="1"/>
  <c r="H65" i="1"/>
  <c r="AV65" i="1" s="1"/>
  <c r="I65" i="1"/>
  <c r="AW65" i="1" s="1"/>
  <c r="J65" i="1"/>
  <c r="AX65" i="1" s="1"/>
  <c r="E66" i="1"/>
  <c r="AS66" i="1" s="1"/>
  <c r="F66" i="1"/>
  <c r="AT66" i="1" s="1"/>
  <c r="G66" i="1"/>
  <c r="H66" i="1"/>
  <c r="I66" i="1"/>
  <c r="J66" i="1"/>
  <c r="AX66" i="1"/>
  <c r="E67" i="1"/>
  <c r="AS67" i="1" s="1"/>
  <c r="F67" i="1"/>
  <c r="AT67" i="1" s="1"/>
  <c r="G67" i="1"/>
  <c r="H67" i="1"/>
  <c r="AV67" i="1" s="1"/>
  <c r="I67" i="1"/>
  <c r="AW67" i="1" s="1"/>
  <c r="J67" i="1"/>
  <c r="AX67" i="1" s="1"/>
  <c r="E68" i="1"/>
  <c r="F68" i="1"/>
  <c r="AT68" i="1" s="1"/>
  <c r="G68" i="1"/>
  <c r="H68" i="1"/>
  <c r="AV68" i="1" s="1"/>
  <c r="I68" i="1"/>
  <c r="AW68" i="1" s="1"/>
  <c r="J68" i="1"/>
  <c r="AX68" i="1" s="1"/>
  <c r="E69" i="1"/>
  <c r="AS69" i="1" s="1"/>
  <c r="F69" i="1"/>
  <c r="AT69" i="1" s="1"/>
  <c r="G69" i="1"/>
  <c r="AU69" i="1" s="1"/>
  <c r="H69" i="1"/>
  <c r="AV69" i="1" s="1"/>
  <c r="I69" i="1"/>
  <c r="AW69" i="1" s="1"/>
  <c r="J69" i="1"/>
  <c r="AX69" i="1" s="1"/>
  <c r="E70" i="1"/>
  <c r="AS70" i="1" s="1"/>
  <c r="F70" i="1"/>
  <c r="AT70" i="1" s="1"/>
  <c r="G70" i="1"/>
  <c r="AU70" i="1" s="1"/>
  <c r="H70" i="1"/>
  <c r="AV70" i="1" s="1"/>
  <c r="I70" i="1"/>
  <c r="AW70" i="1" s="1"/>
  <c r="J70" i="1"/>
  <c r="AX70" i="1" s="1"/>
  <c r="E71" i="1"/>
  <c r="F71" i="1"/>
  <c r="G71" i="1"/>
  <c r="H71" i="1"/>
  <c r="AV71" i="1" s="1"/>
  <c r="I71" i="1"/>
  <c r="AW71" i="1" s="1"/>
  <c r="J71" i="1"/>
  <c r="AX71" i="1" s="1"/>
  <c r="E72" i="1"/>
  <c r="F72" i="1"/>
  <c r="AT72" i="1"/>
  <c r="G72" i="1"/>
  <c r="AU72" i="1" s="1"/>
  <c r="H72" i="1"/>
  <c r="I72" i="1"/>
  <c r="AW72" i="1" s="1"/>
  <c r="J72" i="1"/>
  <c r="AX72" i="1" s="1"/>
  <c r="E73" i="1"/>
  <c r="AS73" i="1" s="1"/>
  <c r="F73" i="1"/>
  <c r="AT73" i="1" s="1"/>
  <c r="G73" i="1"/>
  <c r="AU73" i="1" s="1"/>
  <c r="H73" i="1"/>
  <c r="AV73" i="1"/>
  <c r="I73" i="1"/>
  <c r="J73" i="1"/>
  <c r="AX73" i="1" s="1"/>
  <c r="E74" i="1"/>
  <c r="AS74" i="1" s="1"/>
  <c r="F74" i="1"/>
  <c r="AT74" i="1" s="1"/>
  <c r="G74" i="1"/>
  <c r="AU74" i="1" s="1"/>
  <c r="H74" i="1"/>
  <c r="AV74" i="1" s="1"/>
  <c r="I74" i="1"/>
  <c r="AW74" i="1" s="1"/>
  <c r="J74" i="1"/>
  <c r="AX74" i="1" s="1"/>
  <c r="E75" i="1"/>
  <c r="AS75" i="1" s="1"/>
  <c r="F75" i="1"/>
  <c r="AT75" i="1" s="1"/>
  <c r="G75" i="1"/>
  <c r="H75" i="1"/>
  <c r="I75" i="1"/>
  <c r="J75" i="1"/>
  <c r="AX75" i="1" s="1"/>
  <c r="E76" i="1"/>
  <c r="F76" i="1"/>
  <c r="AT76" i="1" s="1"/>
  <c r="G76" i="1"/>
  <c r="H76" i="1"/>
  <c r="AV76" i="1" s="1"/>
  <c r="I76" i="1"/>
  <c r="AW76" i="1" s="1"/>
  <c r="J76" i="1"/>
  <c r="AX76" i="1" s="1"/>
  <c r="E77" i="1"/>
  <c r="AS77" i="1" s="1"/>
  <c r="F77" i="1"/>
  <c r="AT77" i="1" s="1"/>
  <c r="G77" i="1"/>
  <c r="AU77" i="1" s="1"/>
  <c r="H77" i="1"/>
  <c r="AV77" i="1" s="1"/>
  <c r="I77" i="1"/>
  <c r="J77" i="1"/>
  <c r="AX77" i="1" s="1"/>
  <c r="E78" i="1"/>
  <c r="AS78" i="1" s="1"/>
  <c r="F78" i="1"/>
  <c r="AT78" i="1" s="1"/>
  <c r="G78" i="1"/>
  <c r="AU78" i="1" s="1"/>
  <c r="H78" i="1"/>
  <c r="I78" i="1"/>
  <c r="AW78" i="1" s="1"/>
  <c r="J78" i="1"/>
  <c r="AX78" i="1" s="1"/>
  <c r="E79" i="1"/>
  <c r="F79" i="1"/>
  <c r="AT79" i="1" s="1"/>
  <c r="G79" i="1"/>
  <c r="AU79" i="1" s="1"/>
  <c r="H79" i="1"/>
  <c r="AV79" i="1" s="1"/>
  <c r="I79" i="1"/>
  <c r="AW79" i="1" s="1"/>
  <c r="J79" i="1"/>
  <c r="AX79" i="1" s="1"/>
  <c r="E80" i="1"/>
  <c r="AS80" i="1" s="1"/>
  <c r="F80" i="1"/>
  <c r="AT80" i="1" s="1"/>
  <c r="G80" i="1"/>
  <c r="AU80" i="1" s="1"/>
  <c r="H80" i="1"/>
  <c r="AV80" i="1" s="1"/>
  <c r="I80" i="1"/>
  <c r="AW80" i="1" s="1"/>
  <c r="J80" i="1"/>
  <c r="AX80" i="1" s="1"/>
  <c r="E81" i="1"/>
  <c r="AS81" i="1" s="1"/>
  <c r="F81" i="1"/>
  <c r="AT81" i="1" s="1"/>
  <c r="G81" i="1"/>
  <c r="H81" i="1"/>
  <c r="AV81" i="1" s="1"/>
  <c r="I81" i="1"/>
  <c r="AW81" i="1" s="1"/>
  <c r="J81" i="1"/>
  <c r="AX81" i="1" s="1"/>
  <c r="E82" i="1"/>
  <c r="AS82" i="1" s="1"/>
  <c r="F82" i="1"/>
  <c r="AT82" i="1" s="1"/>
  <c r="G82" i="1"/>
  <c r="AU82" i="1" s="1"/>
  <c r="H82" i="1"/>
  <c r="AV82" i="1" s="1"/>
  <c r="I82" i="1"/>
  <c r="AW82" i="1" s="1"/>
  <c r="J82" i="1"/>
  <c r="AX82" i="1" s="1"/>
  <c r="E83" i="1"/>
  <c r="F83" i="1"/>
  <c r="AT83" i="1" s="1"/>
  <c r="G83" i="1"/>
  <c r="AU83" i="1" s="1"/>
  <c r="H83" i="1"/>
  <c r="AV83" i="1" s="1"/>
  <c r="I83" i="1"/>
  <c r="AW83" i="1" s="1"/>
  <c r="J83" i="1"/>
  <c r="E84" i="1"/>
  <c r="F84" i="1"/>
  <c r="AT84" i="1" s="1"/>
  <c r="G84" i="1"/>
  <c r="AU84" i="1" s="1"/>
  <c r="H84" i="1"/>
  <c r="AV84" i="1" s="1"/>
  <c r="I84" i="1"/>
  <c r="AW84" i="1" s="1"/>
  <c r="J84" i="1"/>
  <c r="AX84" i="1" s="1"/>
  <c r="E85" i="1"/>
  <c r="AS85" i="1" s="1"/>
  <c r="F85" i="1"/>
  <c r="AT85" i="1" s="1"/>
  <c r="G85" i="1"/>
  <c r="AU85" i="1" s="1"/>
  <c r="H85" i="1"/>
  <c r="AV85" i="1" s="1"/>
  <c r="I85" i="1"/>
  <c r="AW85" i="1" s="1"/>
  <c r="J85" i="1"/>
  <c r="AX85" i="1" s="1"/>
  <c r="E86" i="1"/>
  <c r="F86" i="1"/>
  <c r="AT86" i="1" s="1"/>
  <c r="G86" i="1"/>
  <c r="AU86" i="1" s="1"/>
  <c r="H86" i="1"/>
  <c r="AV86" i="1" s="1"/>
  <c r="I86" i="1"/>
  <c r="J86" i="1"/>
  <c r="AX86" i="1" s="1"/>
  <c r="E87" i="1"/>
  <c r="AS87" i="1" s="1"/>
  <c r="F87" i="1"/>
  <c r="AT87" i="1" s="1"/>
  <c r="G87" i="1"/>
  <c r="H87" i="1"/>
  <c r="AV87" i="1" s="1"/>
  <c r="I87" i="1"/>
  <c r="AW87" i="1" s="1"/>
  <c r="J87" i="1"/>
  <c r="AX87" i="1" s="1"/>
  <c r="E88" i="1"/>
  <c r="AS88" i="1" s="1"/>
  <c r="F88" i="1"/>
  <c r="AT88" i="1" s="1"/>
  <c r="G88" i="1"/>
  <c r="H88" i="1"/>
  <c r="I88" i="1"/>
  <c r="AW88" i="1" s="1"/>
  <c r="J88" i="1"/>
  <c r="AX88" i="1" s="1"/>
  <c r="E89" i="1"/>
  <c r="AS89" i="1" s="1"/>
  <c r="F89" i="1"/>
  <c r="AT89" i="1" s="1"/>
  <c r="G89" i="1"/>
  <c r="AU89" i="1" s="1"/>
  <c r="H89" i="1"/>
  <c r="AV89" i="1" s="1"/>
  <c r="I89" i="1"/>
  <c r="AW89" i="1" s="1"/>
  <c r="J89" i="1"/>
  <c r="AX89" i="1" s="1"/>
  <c r="E90" i="1"/>
  <c r="F90" i="1"/>
  <c r="AT90" i="1" s="1"/>
  <c r="G90" i="1"/>
  <c r="AU90" i="1" s="1"/>
  <c r="H90" i="1"/>
  <c r="AV90" i="1" s="1"/>
  <c r="I90" i="1"/>
  <c r="AW90" i="1" s="1"/>
  <c r="J90" i="1"/>
  <c r="AX90" i="1" s="1"/>
  <c r="E91" i="1"/>
  <c r="F91" i="1"/>
  <c r="AT91" i="1" s="1"/>
  <c r="G91" i="1"/>
  <c r="AU91" i="1" s="1"/>
  <c r="H91" i="1"/>
  <c r="AV91" i="1" s="1"/>
  <c r="I91" i="1"/>
  <c r="J91" i="1"/>
  <c r="E92" i="1"/>
  <c r="F92" i="1"/>
  <c r="AT92" i="1"/>
  <c r="G92" i="1"/>
  <c r="AU92" i="1" s="1"/>
  <c r="H92" i="1"/>
  <c r="AV92" i="1" s="1"/>
  <c r="I92" i="1"/>
  <c r="AW92" i="1" s="1"/>
  <c r="J92" i="1"/>
  <c r="AX92" i="1" s="1"/>
  <c r="E93" i="1"/>
  <c r="AS93" i="1" s="1"/>
  <c r="F93" i="1"/>
  <c r="AT93" i="1" s="1"/>
  <c r="G93" i="1"/>
  <c r="AU93" i="1" s="1"/>
  <c r="H93" i="1"/>
  <c r="AV93" i="1"/>
  <c r="I93" i="1"/>
  <c r="J93" i="1"/>
  <c r="AX93" i="1" s="1"/>
  <c r="E94" i="1"/>
  <c r="AS94" i="1" s="1"/>
  <c r="F94" i="1"/>
  <c r="AT94" i="1" s="1"/>
  <c r="G94" i="1"/>
  <c r="AU94" i="1"/>
  <c r="H94" i="1"/>
  <c r="AV94" i="1" s="1"/>
  <c r="I94" i="1"/>
  <c r="AW94" i="1" s="1"/>
  <c r="J94" i="1"/>
  <c r="AX94" i="1" s="1"/>
  <c r="E95" i="1"/>
  <c r="AS95" i="1" s="1"/>
  <c r="F95" i="1"/>
  <c r="AT95" i="1" s="1"/>
  <c r="G95" i="1"/>
  <c r="AU95" i="1" s="1"/>
  <c r="H95" i="1"/>
  <c r="AV95" i="1" s="1"/>
  <c r="I95" i="1"/>
  <c r="J95" i="1"/>
  <c r="AX95" i="1" s="1"/>
  <c r="E96" i="1"/>
  <c r="AS96" i="1" s="1"/>
  <c r="F96" i="1"/>
  <c r="AT96" i="1" s="1"/>
  <c r="G96" i="1"/>
  <c r="H96" i="1"/>
  <c r="AV96" i="1" s="1"/>
  <c r="I96" i="1"/>
  <c r="AW96" i="1" s="1"/>
  <c r="J96" i="1"/>
  <c r="AX96" i="1"/>
  <c r="E97" i="1"/>
  <c r="AS97" i="1" s="1"/>
  <c r="F97" i="1"/>
  <c r="AT97" i="1"/>
  <c r="G97" i="1"/>
  <c r="AU97" i="1" s="1"/>
  <c r="H97" i="1"/>
  <c r="AV97" i="1" s="1"/>
  <c r="I97" i="1"/>
  <c r="J97" i="1"/>
  <c r="AX97" i="1" s="1"/>
  <c r="E98" i="1"/>
  <c r="AS98" i="1" s="1"/>
  <c r="F98" i="1"/>
  <c r="AT98" i="1" s="1"/>
  <c r="G98" i="1"/>
  <c r="H98" i="1"/>
  <c r="AV98" i="1" s="1"/>
  <c r="I98" i="1"/>
  <c r="AW98" i="1" s="1"/>
  <c r="J98" i="1"/>
  <c r="AX98" i="1" s="1"/>
  <c r="AU98" i="1"/>
  <c r="E99" i="1"/>
  <c r="AS99" i="1" s="1"/>
  <c r="F99" i="1"/>
  <c r="AT99" i="1" s="1"/>
  <c r="G99" i="1"/>
  <c r="AU99" i="1" s="1"/>
  <c r="H99" i="1"/>
  <c r="AV99" i="1" s="1"/>
  <c r="I99" i="1"/>
  <c r="AW99" i="1" s="1"/>
  <c r="J99" i="1"/>
  <c r="AX99" i="1" s="1"/>
  <c r="E100" i="1"/>
  <c r="AS100" i="1" s="1"/>
  <c r="F100" i="1"/>
  <c r="AT100" i="1" s="1"/>
  <c r="G100" i="1"/>
  <c r="AU100" i="1" s="1"/>
  <c r="H100" i="1"/>
  <c r="AV100" i="1" s="1"/>
  <c r="I100" i="1"/>
  <c r="AW100" i="1" s="1"/>
  <c r="J100" i="1"/>
  <c r="AX100" i="1" s="1"/>
  <c r="E101" i="1"/>
  <c r="AS101" i="1" s="1"/>
  <c r="F101" i="1"/>
  <c r="AT101" i="1" s="1"/>
  <c r="G101" i="1"/>
  <c r="H101" i="1"/>
  <c r="AV101" i="1" s="1"/>
  <c r="I101" i="1"/>
  <c r="J101" i="1"/>
  <c r="AX101" i="1" s="1"/>
  <c r="E102" i="1"/>
  <c r="AS102" i="1" s="1"/>
  <c r="F102" i="1"/>
  <c r="AT102" i="1" s="1"/>
  <c r="G102" i="1"/>
  <c r="AU102" i="1" s="1"/>
  <c r="H102" i="1"/>
  <c r="AV102" i="1" s="1"/>
  <c r="I102" i="1"/>
  <c r="J102" i="1"/>
  <c r="AX102" i="1" s="1"/>
  <c r="E103" i="1"/>
  <c r="F103" i="1"/>
  <c r="AT103" i="1" s="1"/>
  <c r="G103" i="1"/>
  <c r="AU103" i="1" s="1"/>
  <c r="BY103" i="1" s="1"/>
  <c r="H103" i="1"/>
  <c r="AV103" i="1"/>
  <c r="I103" i="1"/>
  <c r="J103" i="1"/>
  <c r="E104" i="1"/>
  <c r="AS104" i="1" s="1"/>
  <c r="F104" i="1"/>
  <c r="AT104" i="1" s="1"/>
  <c r="G104" i="1"/>
  <c r="AU104" i="1" s="1"/>
  <c r="H104" i="1"/>
  <c r="AV104" i="1"/>
  <c r="I104" i="1"/>
  <c r="AW104" i="1" s="1"/>
  <c r="J104" i="1"/>
  <c r="AX104" i="1" s="1"/>
  <c r="E105" i="1"/>
  <c r="AS105" i="1" s="1"/>
  <c r="F105" i="1"/>
  <c r="AT105" i="1" s="1"/>
  <c r="G105" i="1"/>
  <c r="AU105" i="1" s="1"/>
  <c r="H105" i="1"/>
  <c r="AV105" i="1"/>
  <c r="I105" i="1"/>
  <c r="AW105" i="1" s="1"/>
  <c r="BY105" i="1" s="1"/>
  <c r="J105" i="1"/>
  <c r="AX105" i="1" s="1"/>
  <c r="E106" i="1"/>
  <c r="AS106" i="1" s="1"/>
  <c r="F106" i="1"/>
  <c r="AT106" i="1" s="1"/>
  <c r="G106" i="1"/>
  <c r="AU106" i="1" s="1"/>
  <c r="H106" i="1"/>
  <c r="AV106" i="1"/>
  <c r="I106" i="1"/>
  <c r="AW106" i="1" s="1"/>
  <c r="J106" i="1"/>
  <c r="AX106" i="1" s="1"/>
  <c r="E107" i="1"/>
  <c r="AS107" i="1" s="1"/>
  <c r="AT107" i="1"/>
  <c r="G107" i="1"/>
  <c r="AU107" i="1" s="1"/>
  <c r="H107" i="1"/>
  <c r="AV107" i="1" s="1"/>
  <c r="I107" i="1"/>
  <c r="J107" i="1"/>
  <c r="AX107" i="1" s="1"/>
  <c r="E7" i="1"/>
  <c r="AS7" i="1" s="1"/>
  <c r="B7" i="1"/>
  <c r="A7" i="1" s="1"/>
  <c r="B9" i="1"/>
  <c r="A9" i="1" s="1"/>
  <c r="D9" i="1"/>
  <c r="AR9" i="1" s="1"/>
  <c r="BX9" i="1" s="1"/>
  <c r="T9" i="1"/>
  <c r="BH9" i="1" s="1"/>
  <c r="U9" i="1"/>
  <c r="BI9" i="1" s="1"/>
  <c r="V9" i="1"/>
  <c r="BJ9" i="1" s="1"/>
  <c r="CA9" i="1" s="1"/>
  <c r="W9" i="1"/>
  <c r="BK9" i="1" s="1"/>
  <c r="X9" i="1"/>
  <c r="BL9" i="1" s="1"/>
  <c r="Y9" i="1"/>
  <c r="BM9" i="1" s="1"/>
  <c r="Z9" i="1"/>
  <c r="BN9" i="1" s="1"/>
  <c r="AF9" i="1"/>
  <c r="BT9" i="1" s="1"/>
  <c r="AG9" i="1"/>
  <c r="BU9" i="1" s="1"/>
  <c r="AH9" i="1"/>
  <c r="BV9" i="1" s="1"/>
  <c r="B10" i="1"/>
  <c r="D10" i="1"/>
  <c r="T10" i="1"/>
  <c r="BH10" i="1" s="1"/>
  <c r="U10" i="1"/>
  <c r="BI10" i="1" s="1"/>
  <c r="V10" i="1"/>
  <c r="W10" i="1"/>
  <c r="BK10" i="1" s="1"/>
  <c r="X10" i="1"/>
  <c r="BL10" i="1" s="1"/>
  <c r="Y10" i="1"/>
  <c r="BM10" i="1" s="1"/>
  <c r="Z10" i="1"/>
  <c r="BN10" i="1" s="1"/>
  <c r="AF10" i="1"/>
  <c r="BT10" i="1" s="1"/>
  <c r="AG10" i="1"/>
  <c r="BU10" i="1" s="1"/>
  <c r="AH10" i="1"/>
  <c r="BV10" i="1" s="1"/>
  <c r="B11" i="1"/>
  <c r="A11" i="1" s="1"/>
  <c r="D11" i="1"/>
  <c r="T11" i="1"/>
  <c r="BH11" i="1" s="1"/>
  <c r="U11" i="1"/>
  <c r="BI11" i="1" s="1"/>
  <c r="V11" i="1"/>
  <c r="BJ11" i="1" s="1"/>
  <c r="W11" i="1"/>
  <c r="BK11" i="1" s="1"/>
  <c r="X11" i="1"/>
  <c r="BL11" i="1" s="1"/>
  <c r="Y11" i="1"/>
  <c r="BM11" i="1" s="1"/>
  <c r="Z11" i="1"/>
  <c r="BN11" i="1" s="1"/>
  <c r="AF11" i="1"/>
  <c r="BT11" i="1" s="1"/>
  <c r="AG11" i="1"/>
  <c r="BU11" i="1" s="1"/>
  <c r="AH11" i="1"/>
  <c r="BV11" i="1" s="1"/>
  <c r="B12" i="1"/>
  <c r="D12" i="1"/>
  <c r="T12" i="1"/>
  <c r="BH12" i="1" s="1"/>
  <c r="U12" i="1"/>
  <c r="BI12" i="1" s="1"/>
  <c r="V12" i="1"/>
  <c r="BJ12" i="1" s="1"/>
  <c r="W12" i="1"/>
  <c r="BK12" i="1" s="1"/>
  <c r="X12" i="1"/>
  <c r="BL12" i="1" s="1"/>
  <c r="Y12" i="1"/>
  <c r="BM12" i="1" s="1"/>
  <c r="Z12" i="1"/>
  <c r="BN12" i="1" s="1"/>
  <c r="AF12" i="1"/>
  <c r="BT12" i="1" s="1"/>
  <c r="AG12" i="1"/>
  <c r="BU12" i="1" s="1"/>
  <c r="AH12" i="1"/>
  <c r="BV12" i="1" s="1"/>
  <c r="B13" i="1"/>
  <c r="A13" i="1" s="1"/>
  <c r="D13" i="1"/>
  <c r="T13" i="1"/>
  <c r="BH13" i="1" s="1"/>
  <c r="U13" i="1"/>
  <c r="BI13" i="1" s="1"/>
  <c r="V13" i="1"/>
  <c r="BJ13" i="1" s="1"/>
  <c r="W13" i="1"/>
  <c r="BK13" i="1" s="1"/>
  <c r="X13" i="1"/>
  <c r="BL13" i="1" s="1"/>
  <c r="Y13" i="1"/>
  <c r="BM13" i="1" s="1"/>
  <c r="Z13" i="1"/>
  <c r="BN13" i="1" s="1"/>
  <c r="AF13" i="1"/>
  <c r="BT13" i="1" s="1"/>
  <c r="AG13" i="1"/>
  <c r="BU13" i="1" s="1"/>
  <c r="AH13" i="1"/>
  <c r="BV13" i="1" s="1"/>
  <c r="B14" i="1"/>
  <c r="A14" i="1" s="1"/>
  <c r="D14" i="1"/>
  <c r="T14" i="1"/>
  <c r="U14" i="1"/>
  <c r="BI14" i="1" s="1"/>
  <c r="V14" i="1"/>
  <c r="W14" i="1"/>
  <c r="X14" i="1"/>
  <c r="BL14" i="1" s="1"/>
  <c r="Y14" i="1"/>
  <c r="BM14" i="1" s="1"/>
  <c r="Z14" i="1"/>
  <c r="BN14" i="1" s="1"/>
  <c r="AF14" i="1"/>
  <c r="BT14" i="1" s="1"/>
  <c r="AG14" i="1"/>
  <c r="BU14" i="1" s="1"/>
  <c r="AH14" i="1"/>
  <c r="BV14" i="1" s="1"/>
  <c r="B15" i="1"/>
  <c r="A15" i="1" s="1"/>
  <c r="D15" i="1"/>
  <c r="T15" i="1"/>
  <c r="BH15" i="1" s="1"/>
  <c r="U15" i="1"/>
  <c r="BI15" i="1" s="1"/>
  <c r="V15" i="1"/>
  <c r="BJ15" i="1" s="1"/>
  <c r="W15" i="1"/>
  <c r="BK15" i="1" s="1"/>
  <c r="X15" i="1"/>
  <c r="BL15" i="1" s="1"/>
  <c r="Y15" i="1"/>
  <c r="BM15" i="1" s="1"/>
  <c r="Z15" i="1"/>
  <c r="BN15" i="1" s="1"/>
  <c r="AF15" i="1"/>
  <c r="BT15" i="1" s="1"/>
  <c r="AG15" i="1"/>
  <c r="BU15" i="1" s="1"/>
  <c r="AH15" i="1"/>
  <c r="BV15" i="1" s="1"/>
  <c r="B16" i="1"/>
  <c r="A16" i="1" s="1"/>
  <c r="D16" i="1"/>
  <c r="T16" i="1"/>
  <c r="BH16" i="1" s="1"/>
  <c r="U16" i="1"/>
  <c r="BI16" i="1" s="1"/>
  <c r="V16" i="1"/>
  <c r="BJ16" i="1" s="1"/>
  <c r="W16" i="1"/>
  <c r="BK16" i="1" s="1"/>
  <c r="X16" i="1"/>
  <c r="BL16" i="1" s="1"/>
  <c r="Y16" i="1"/>
  <c r="BM16" i="1" s="1"/>
  <c r="Z16" i="1"/>
  <c r="BN16" i="1" s="1"/>
  <c r="AF16" i="1"/>
  <c r="BT16" i="1" s="1"/>
  <c r="AG16" i="1"/>
  <c r="BU16" i="1" s="1"/>
  <c r="AH16" i="1"/>
  <c r="B17" i="1"/>
  <c r="AQ17" i="1" s="1"/>
  <c r="D17" i="1"/>
  <c r="T17" i="1"/>
  <c r="BH17" i="1" s="1"/>
  <c r="U17" i="1"/>
  <c r="BI17" i="1" s="1"/>
  <c r="V17" i="1"/>
  <c r="BJ17" i="1" s="1"/>
  <c r="W17" i="1"/>
  <c r="BK17" i="1" s="1"/>
  <c r="X17" i="1"/>
  <c r="BL17" i="1" s="1"/>
  <c r="Y17" i="1"/>
  <c r="BM17" i="1" s="1"/>
  <c r="Z17" i="1"/>
  <c r="BN17" i="1" s="1"/>
  <c r="AF17" i="1"/>
  <c r="BT17" i="1" s="1"/>
  <c r="AG17" i="1"/>
  <c r="BU17" i="1" s="1"/>
  <c r="AH17" i="1"/>
  <c r="BV17" i="1" s="1"/>
  <c r="B18" i="1"/>
  <c r="A18" i="1" s="1"/>
  <c r="D18" i="1"/>
  <c r="T18" i="1"/>
  <c r="BH18" i="1" s="1"/>
  <c r="U18" i="1"/>
  <c r="BI18" i="1" s="1"/>
  <c r="V18" i="1"/>
  <c r="BJ18" i="1" s="1"/>
  <c r="W18" i="1"/>
  <c r="BK18" i="1" s="1"/>
  <c r="X18" i="1"/>
  <c r="BL18" i="1" s="1"/>
  <c r="Y18" i="1"/>
  <c r="BM18" i="1" s="1"/>
  <c r="Z18" i="1"/>
  <c r="BN18" i="1" s="1"/>
  <c r="AF18" i="1"/>
  <c r="AG18" i="1"/>
  <c r="BU18" i="1" s="1"/>
  <c r="AH18" i="1"/>
  <c r="BV18" i="1" s="1"/>
  <c r="B19" i="1"/>
  <c r="AQ19" i="1" s="1"/>
  <c r="D19" i="1"/>
  <c r="T19" i="1"/>
  <c r="BH19" i="1" s="1"/>
  <c r="U19" i="1"/>
  <c r="BI19" i="1" s="1"/>
  <c r="V19" i="1"/>
  <c r="BJ19" i="1" s="1"/>
  <c r="W19" i="1"/>
  <c r="BK19" i="1" s="1"/>
  <c r="X19" i="1"/>
  <c r="BL19" i="1" s="1"/>
  <c r="Y19" i="1"/>
  <c r="BM19" i="1" s="1"/>
  <c r="Z19" i="1"/>
  <c r="BN19" i="1" s="1"/>
  <c r="AF19" i="1"/>
  <c r="BT19" i="1" s="1"/>
  <c r="AG19" i="1"/>
  <c r="BU19" i="1"/>
  <c r="AH19" i="1"/>
  <c r="BV19" i="1"/>
  <c r="B20" i="1"/>
  <c r="AQ20" i="1" s="1"/>
  <c r="D20" i="1"/>
  <c r="T20" i="1"/>
  <c r="BH20" i="1" s="1"/>
  <c r="U20" i="1"/>
  <c r="BI20" i="1" s="1"/>
  <c r="V20" i="1"/>
  <c r="BJ20" i="1" s="1"/>
  <c r="W20" i="1"/>
  <c r="BK20" i="1" s="1"/>
  <c r="X20" i="1"/>
  <c r="BL20" i="1" s="1"/>
  <c r="Y20" i="1"/>
  <c r="BM20" i="1" s="1"/>
  <c r="Z20" i="1"/>
  <c r="BN20" i="1" s="1"/>
  <c r="AF20" i="1"/>
  <c r="BT20" i="1" s="1"/>
  <c r="AG20" i="1"/>
  <c r="BU20" i="1" s="1"/>
  <c r="AH20" i="1"/>
  <c r="BV20" i="1" s="1"/>
  <c r="B21" i="1"/>
  <c r="A21" i="1" s="1"/>
  <c r="D21" i="1"/>
  <c r="T21" i="1"/>
  <c r="BH21" i="1" s="1"/>
  <c r="U21" i="1"/>
  <c r="BI21" i="1" s="1"/>
  <c r="V21" i="1"/>
  <c r="BJ21" i="1" s="1"/>
  <c r="W21" i="1"/>
  <c r="BK21" i="1" s="1"/>
  <c r="X21" i="1"/>
  <c r="BL21" i="1" s="1"/>
  <c r="Y21" i="1"/>
  <c r="BM21" i="1" s="1"/>
  <c r="Z21" i="1"/>
  <c r="BN21" i="1" s="1"/>
  <c r="AF21" i="1"/>
  <c r="BT21" i="1" s="1"/>
  <c r="AG21" i="1"/>
  <c r="BU21" i="1" s="1"/>
  <c r="AH21" i="1"/>
  <c r="BV21" i="1" s="1"/>
  <c r="B22" i="1"/>
  <c r="A22" i="1" s="1"/>
  <c r="D22" i="1"/>
  <c r="T22" i="1"/>
  <c r="BH22" i="1" s="1"/>
  <c r="U22" i="1"/>
  <c r="BI22" i="1" s="1"/>
  <c r="V22" i="1"/>
  <c r="BJ22" i="1" s="1"/>
  <c r="W22" i="1"/>
  <c r="BK22" i="1" s="1"/>
  <c r="X22" i="1"/>
  <c r="BL22" i="1" s="1"/>
  <c r="Y22" i="1"/>
  <c r="BM22" i="1" s="1"/>
  <c r="Z22" i="1"/>
  <c r="BN22" i="1" s="1"/>
  <c r="AF22" i="1"/>
  <c r="BT22" i="1" s="1"/>
  <c r="AG22" i="1"/>
  <c r="BU22" i="1" s="1"/>
  <c r="AH22" i="1"/>
  <c r="BV22" i="1" s="1"/>
  <c r="B23" i="1"/>
  <c r="A23" i="1" s="1"/>
  <c r="D23" i="1"/>
  <c r="T23" i="1"/>
  <c r="BH23" i="1" s="1"/>
  <c r="U23" i="1"/>
  <c r="BI23" i="1" s="1"/>
  <c r="V23" i="1"/>
  <c r="BJ23" i="1" s="1"/>
  <c r="W23" i="1"/>
  <c r="BK23" i="1" s="1"/>
  <c r="X23" i="1"/>
  <c r="BL23" i="1" s="1"/>
  <c r="Y23" i="1"/>
  <c r="BM23" i="1" s="1"/>
  <c r="Z23" i="1"/>
  <c r="BN23" i="1" s="1"/>
  <c r="AF23" i="1"/>
  <c r="BT23" i="1" s="1"/>
  <c r="AG23" i="1"/>
  <c r="BU23" i="1" s="1"/>
  <c r="AH23" i="1"/>
  <c r="BV23" i="1" s="1"/>
  <c r="B24" i="1"/>
  <c r="D24" i="1"/>
  <c r="T24" i="1"/>
  <c r="BH24" i="1" s="1"/>
  <c r="U24" i="1"/>
  <c r="BI24" i="1" s="1"/>
  <c r="V24" i="1"/>
  <c r="BJ24" i="1" s="1"/>
  <c r="W24" i="1"/>
  <c r="BK24" i="1" s="1"/>
  <c r="X24" i="1"/>
  <c r="BL24" i="1" s="1"/>
  <c r="Y24" i="1"/>
  <c r="BM24" i="1" s="1"/>
  <c r="Z24" i="1"/>
  <c r="BN24" i="1" s="1"/>
  <c r="AF24" i="1"/>
  <c r="BT24" i="1" s="1"/>
  <c r="AG24" i="1"/>
  <c r="BU24" i="1" s="1"/>
  <c r="AH24" i="1"/>
  <c r="BV24" i="1" s="1"/>
  <c r="B25" i="1"/>
  <c r="A25" i="1" s="1"/>
  <c r="D25" i="1"/>
  <c r="AR25" i="1" s="1"/>
  <c r="BX25" i="1" s="1"/>
  <c r="T25" i="1"/>
  <c r="BH25" i="1" s="1"/>
  <c r="U25" i="1"/>
  <c r="BI25" i="1" s="1"/>
  <c r="V25" i="1"/>
  <c r="BJ25" i="1" s="1"/>
  <c r="W25" i="1"/>
  <c r="BK25" i="1" s="1"/>
  <c r="X25" i="1"/>
  <c r="BL25" i="1" s="1"/>
  <c r="Y25" i="1"/>
  <c r="BM25" i="1" s="1"/>
  <c r="Z25" i="1"/>
  <c r="BN25" i="1" s="1"/>
  <c r="AF25" i="1"/>
  <c r="BT25" i="1" s="1"/>
  <c r="AG25" i="1"/>
  <c r="BU25" i="1" s="1"/>
  <c r="AH25" i="1"/>
  <c r="BV25" i="1" s="1"/>
  <c r="CD25" i="1" s="1"/>
  <c r="B26" i="1"/>
  <c r="A26" i="1" s="1"/>
  <c r="D26" i="1"/>
  <c r="T26" i="1"/>
  <c r="BH26" i="1" s="1"/>
  <c r="U26" i="1"/>
  <c r="V26" i="1"/>
  <c r="BJ26" i="1" s="1"/>
  <c r="W26" i="1"/>
  <c r="X26" i="1"/>
  <c r="BL26" i="1" s="1"/>
  <c r="Y26" i="1"/>
  <c r="BM26" i="1" s="1"/>
  <c r="Z26" i="1"/>
  <c r="BN26" i="1" s="1"/>
  <c r="AF26" i="1"/>
  <c r="BT26" i="1" s="1"/>
  <c r="AG26" i="1"/>
  <c r="BU26" i="1" s="1"/>
  <c r="AH26" i="1"/>
  <c r="BV26" i="1" s="1"/>
  <c r="B27" i="1"/>
  <c r="AQ27" i="1" s="1"/>
  <c r="A27" i="1"/>
  <c r="D27" i="1"/>
  <c r="AR27" i="1" s="1"/>
  <c r="BX27" i="1" s="1"/>
  <c r="T27" i="1"/>
  <c r="U27" i="1"/>
  <c r="V27" i="1"/>
  <c r="BJ27" i="1" s="1"/>
  <c r="W27" i="1"/>
  <c r="BK27" i="1" s="1"/>
  <c r="X27" i="1"/>
  <c r="BL27" i="1" s="1"/>
  <c r="Y27" i="1"/>
  <c r="BM27" i="1" s="1"/>
  <c r="Z27" i="1"/>
  <c r="BN27" i="1" s="1"/>
  <c r="AF27" i="1"/>
  <c r="BT27" i="1" s="1"/>
  <c r="AG27" i="1"/>
  <c r="BU27" i="1"/>
  <c r="AH27" i="1"/>
  <c r="BV27" i="1" s="1"/>
  <c r="B28" i="1"/>
  <c r="A28" i="1" s="1"/>
  <c r="D28" i="1"/>
  <c r="AR28" i="1" s="1"/>
  <c r="BX28" i="1" s="1"/>
  <c r="T28" i="1"/>
  <c r="BH28" i="1" s="1"/>
  <c r="U28" i="1"/>
  <c r="BI28" i="1" s="1"/>
  <c r="V28" i="1"/>
  <c r="BJ28" i="1" s="1"/>
  <c r="W28" i="1"/>
  <c r="BK28" i="1" s="1"/>
  <c r="X28" i="1"/>
  <c r="BL28" i="1" s="1"/>
  <c r="Y28" i="1"/>
  <c r="Z28" i="1"/>
  <c r="BN28" i="1" s="1"/>
  <c r="AF28" i="1"/>
  <c r="BT28" i="1" s="1"/>
  <c r="AG28" i="1"/>
  <c r="BU28" i="1" s="1"/>
  <c r="AH28" i="1"/>
  <c r="BV28" i="1" s="1"/>
  <c r="B29" i="1"/>
  <c r="D29" i="1"/>
  <c r="AR29" i="1" s="1"/>
  <c r="BX29" i="1" s="1"/>
  <c r="T29" i="1"/>
  <c r="U29" i="1"/>
  <c r="BI29" i="1" s="1"/>
  <c r="V29" i="1"/>
  <c r="BJ29" i="1" s="1"/>
  <c r="W29" i="1"/>
  <c r="BK29" i="1" s="1"/>
  <c r="X29" i="1"/>
  <c r="BL29" i="1" s="1"/>
  <c r="Y29" i="1"/>
  <c r="BM29" i="1" s="1"/>
  <c r="Z29" i="1"/>
  <c r="BN29" i="1" s="1"/>
  <c r="AF29" i="1"/>
  <c r="BT29" i="1" s="1"/>
  <c r="AG29" i="1"/>
  <c r="BU29" i="1" s="1"/>
  <c r="AH29" i="1"/>
  <c r="BV29" i="1"/>
  <c r="B30" i="1"/>
  <c r="A30" i="1" s="1"/>
  <c r="D30" i="1"/>
  <c r="T30" i="1"/>
  <c r="BH30" i="1" s="1"/>
  <c r="U30" i="1"/>
  <c r="BI30" i="1" s="1"/>
  <c r="V30" i="1"/>
  <c r="BJ30" i="1" s="1"/>
  <c r="W30" i="1"/>
  <c r="BK30" i="1" s="1"/>
  <c r="X30" i="1"/>
  <c r="BL30" i="1" s="1"/>
  <c r="Y30" i="1"/>
  <c r="BM30" i="1" s="1"/>
  <c r="Z30" i="1"/>
  <c r="BN30" i="1" s="1"/>
  <c r="AF30" i="1"/>
  <c r="BT30" i="1" s="1"/>
  <c r="AG30" i="1"/>
  <c r="BU30" i="1" s="1"/>
  <c r="AH30" i="1"/>
  <c r="BV30" i="1" s="1"/>
  <c r="B31" i="1"/>
  <c r="D31" i="1"/>
  <c r="T31" i="1"/>
  <c r="BH31" i="1" s="1"/>
  <c r="U31" i="1"/>
  <c r="BI31" i="1" s="1"/>
  <c r="V31" i="1"/>
  <c r="BJ31" i="1" s="1"/>
  <c r="W31" i="1"/>
  <c r="BK31" i="1" s="1"/>
  <c r="X31" i="1"/>
  <c r="BL31" i="1" s="1"/>
  <c r="Y31" i="1"/>
  <c r="BM31" i="1" s="1"/>
  <c r="Z31" i="1"/>
  <c r="BN31" i="1" s="1"/>
  <c r="AF31" i="1"/>
  <c r="BT31" i="1" s="1"/>
  <c r="AG31" i="1"/>
  <c r="BU31" i="1" s="1"/>
  <c r="AH31" i="1"/>
  <c r="BV31" i="1" s="1"/>
  <c r="B32" i="1"/>
  <c r="A32" i="1" s="1"/>
  <c r="D32" i="1"/>
  <c r="T32" i="1"/>
  <c r="BH32" i="1" s="1"/>
  <c r="U32" i="1"/>
  <c r="BI32" i="1" s="1"/>
  <c r="V32" i="1"/>
  <c r="W32" i="1"/>
  <c r="BK32" i="1" s="1"/>
  <c r="X32" i="1"/>
  <c r="BL32" i="1" s="1"/>
  <c r="Y32" i="1"/>
  <c r="BM32" i="1" s="1"/>
  <c r="Z32" i="1"/>
  <c r="BN32" i="1" s="1"/>
  <c r="AF32" i="1"/>
  <c r="BT32" i="1" s="1"/>
  <c r="CD32" i="1" s="1"/>
  <c r="AG32" i="1"/>
  <c r="BU32" i="1" s="1"/>
  <c r="AH32" i="1"/>
  <c r="BV32" i="1" s="1"/>
  <c r="B33" i="1"/>
  <c r="A33" i="1" s="1"/>
  <c r="D33" i="1"/>
  <c r="T33" i="1"/>
  <c r="BH33" i="1" s="1"/>
  <c r="U33" i="1"/>
  <c r="BI33" i="1" s="1"/>
  <c r="V33" i="1"/>
  <c r="BJ33" i="1" s="1"/>
  <c r="W33" i="1"/>
  <c r="BK33" i="1" s="1"/>
  <c r="X33" i="1"/>
  <c r="BL33" i="1" s="1"/>
  <c r="Y33" i="1"/>
  <c r="Z33" i="1"/>
  <c r="BN33" i="1" s="1"/>
  <c r="AF33" i="1"/>
  <c r="BT33" i="1" s="1"/>
  <c r="AG33" i="1"/>
  <c r="BU33" i="1" s="1"/>
  <c r="AH33" i="1"/>
  <c r="BV33" i="1" s="1"/>
  <c r="B34" i="1"/>
  <c r="D34" i="1"/>
  <c r="AR34" i="1" s="1"/>
  <c r="BX34" i="1" s="1"/>
  <c r="T34" i="1"/>
  <c r="BH34" i="1" s="1"/>
  <c r="U34" i="1"/>
  <c r="BI34" i="1" s="1"/>
  <c r="V34" i="1"/>
  <c r="BJ34" i="1" s="1"/>
  <c r="W34" i="1"/>
  <c r="BK34" i="1" s="1"/>
  <c r="X34" i="1"/>
  <c r="BL34" i="1" s="1"/>
  <c r="Y34" i="1"/>
  <c r="BM34" i="1" s="1"/>
  <c r="Z34" i="1"/>
  <c r="BN34" i="1" s="1"/>
  <c r="AF34" i="1"/>
  <c r="BT34" i="1" s="1"/>
  <c r="AG34" i="1"/>
  <c r="BU34" i="1" s="1"/>
  <c r="AH34" i="1"/>
  <c r="B35" i="1"/>
  <c r="A35" i="1"/>
  <c r="D35" i="1"/>
  <c r="T35" i="1"/>
  <c r="BH35" i="1" s="1"/>
  <c r="U35" i="1"/>
  <c r="BI35" i="1" s="1"/>
  <c r="V35" i="1"/>
  <c r="BJ35" i="1" s="1"/>
  <c r="W35" i="1"/>
  <c r="BK35" i="1" s="1"/>
  <c r="X35" i="1"/>
  <c r="BL35" i="1" s="1"/>
  <c r="Y35" i="1"/>
  <c r="BM35" i="1" s="1"/>
  <c r="Z35" i="1"/>
  <c r="BN35" i="1" s="1"/>
  <c r="AF35" i="1"/>
  <c r="BT35" i="1" s="1"/>
  <c r="AG35" i="1"/>
  <c r="BU35" i="1"/>
  <c r="AH35" i="1"/>
  <c r="B36" i="1"/>
  <c r="AQ36" i="1" s="1"/>
  <c r="D36" i="1"/>
  <c r="T36" i="1"/>
  <c r="BH36" i="1" s="1"/>
  <c r="U36" i="1"/>
  <c r="BI36" i="1" s="1"/>
  <c r="V36" i="1"/>
  <c r="BJ36" i="1" s="1"/>
  <c r="W36" i="1"/>
  <c r="BK36" i="1" s="1"/>
  <c r="X36" i="1"/>
  <c r="BL36" i="1" s="1"/>
  <c r="Y36" i="1"/>
  <c r="BM36" i="1" s="1"/>
  <c r="Z36" i="1"/>
  <c r="BN36" i="1" s="1"/>
  <c r="AF36" i="1"/>
  <c r="BT36" i="1" s="1"/>
  <c r="AG36" i="1"/>
  <c r="BU36" i="1" s="1"/>
  <c r="AH36" i="1"/>
  <c r="BV36" i="1" s="1"/>
  <c r="B37" i="1"/>
  <c r="A37" i="1" s="1"/>
  <c r="D37" i="1"/>
  <c r="T37" i="1"/>
  <c r="BH37" i="1" s="1"/>
  <c r="U37" i="1"/>
  <c r="BI37" i="1" s="1"/>
  <c r="V37" i="1"/>
  <c r="BJ37" i="1" s="1"/>
  <c r="W37" i="1"/>
  <c r="BK37" i="1" s="1"/>
  <c r="X37" i="1"/>
  <c r="BL37" i="1" s="1"/>
  <c r="Y37" i="1"/>
  <c r="BM37" i="1" s="1"/>
  <c r="Z37" i="1"/>
  <c r="BN37" i="1" s="1"/>
  <c r="AF37" i="1"/>
  <c r="BT37" i="1" s="1"/>
  <c r="AG37" i="1"/>
  <c r="BU37" i="1"/>
  <c r="AH37" i="1"/>
  <c r="BV37" i="1" s="1"/>
  <c r="B38" i="1"/>
  <c r="A38" i="1" s="1"/>
  <c r="D38" i="1"/>
  <c r="T38" i="1"/>
  <c r="BH38" i="1" s="1"/>
  <c r="U38" i="1"/>
  <c r="BI38" i="1" s="1"/>
  <c r="V38" i="1"/>
  <c r="BJ38" i="1" s="1"/>
  <c r="W38" i="1"/>
  <c r="BK38" i="1" s="1"/>
  <c r="X38" i="1"/>
  <c r="BL38" i="1" s="1"/>
  <c r="Y38" i="1"/>
  <c r="BM38" i="1" s="1"/>
  <c r="Z38" i="1"/>
  <c r="AF38" i="1"/>
  <c r="AG38" i="1"/>
  <c r="BU38" i="1" s="1"/>
  <c r="AH38" i="1"/>
  <c r="BV38" i="1" s="1"/>
  <c r="B39" i="1"/>
  <c r="A39" i="1" s="1"/>
  <c r="D39" i="1"/>
  <c r="T39" i="1"/>
  <c r="BH39" i="1" s="1"/>
  <c r="U39" i="1"/>
  <c r="BI39" i="1" s="1"/>
  <c r="V39" i="1"/>
  <c r="BJ39" i="1" s="1"/>
  <c r="W39" i="1"/>
  <c r="BK39" i="1" s="1"/>
  <c r="X39" i="1"/>
  <c r="BL39" i="1" s="1"/>
  <c r="Y39" i="1"/>
  <c r="BM39" i="1" s="1"/>
  <c r="Z39" i="1"/>
  <c r="BN39" i="1" s="1"/>
  <c r="AF39" i="1"/>
  <c r="BT39" i="1" s="1"/>
  <c r="AG39" i="1"/>
  <c r="BU39" i="1" s="1"/>
  <c r="AH39" i="1"/>
  <c r="BV39" i="1" s="1"/>
  <c r="B40" i="1"/>
  <c r="A40" i="1" s="1"/>
  <c r="D40" i="1"/>
  <c r="T40" i="1"/>
  <c r="BH40" i="1" s="1"/>
  <c r="U40" i="1"/>
  <c r="BI40" i="1" s="1"/>
  <c r="V40" i="1"/>
  <c r="BJ40" i="1" s="1"/>
  <c r="W40" i="1"/>
  <c r="BK40" i="1" s="1"/>
  <c r="X40" i="1"/>
  <c r="BL40" i="1" s="1"/>
  <c r="Y40" i="1"/>
  <c r="BM40" i="1" s="1"/>
  <c r="Z40" i="1"/>
  <c r="BN40" i="1" s="1"/>
  <c r="AF40" i="1"/>
  <c r="BT40" i="1" s="1"/>
  <c r="AG40" i="1"/>
  <c r="BU40" i="1"/>
  <c r="AH40" i="1"/>
  <c r="BV40" i="1" s="1"/>
  <c r="B41" i="1"/>
  <c r="A41" i="1" s="1"/>
  <c r="D41" i="1"/>
  <c r="AR41" i="1" s="1"/>
  <c r="BX41" i="1" s="1"/>
  <c r="T41" i="1"/>
  <c r="BH41" i="1" s="1"/>
  <c r="U41" i="1"/>
  <c r="BI41" i="1" s="1"/>
  <c r="V41" i="1"/>
  <c r="W41" i="1"/>
  <c r="BK41" i="1" s="1"/>
  <c r="X41" i="1"/>
  <c r="Y41" i="1"/>
  <c r="BM41" i="1" s="1"/>
  <c r="Z41" i="1"/>
  <c r="BN41" i="1" s="1"/>
  <c r="AF41" i="1"/>
  <c r="BT41" i="1" s="1"/>
  <c r="AG41" i="1"/>
  <c r="BU41" i="1" s="1"/>
  <c r="AH41" i="1"/>
  <c r="BV41" i="1" s="1"/>
  <c r="B42" i="1"/>
  <c r="A42" i="1" s="1"/>
  <c r="D42" i="1"/>
  <c r="T42" i="1"/>
  <c r="U42" i="1"/>
  <c r="V42" i="1"/>
  <c r="W42" i="1"/>
  <c r="X42" i="1"/>
  <c r="BL42" i="1" s="1"/>
  <c r="Y42" i="1"/>
  <c r="BM42" i="1" s="1"/>
  <c r="Z42" i="1"/>
  <c r="BN42" i="1" s="1"/>
  <c r="AF42" i="1"/>
  <c r="BT42" i="1" s="1"/>
  <c r="AG42" i="1"/>
  <c r="BU42" i="1" s="1"/>
  <c r="AH42" i="1"/>
  <c r="BV42" i="1" s="1"/>
  <c r="B43" i="1"/>
  <c r="A43" i="1" s="1"/>
  <c r="D43" i="1"/>
  <c r="AR43" i="1" s="1"/>
  <c r="BX43" i="1" s="1"/>
  <c r="T43" i="1"/>
  <c r="BH43" i="1" s="1"/>
  <c r="U43" i="1"/>
  <c r="BI43" i="1" s="1"/>
  <c r="V43" i="1"/>
  <c r="BJ43" i="1" s="1"/>
  <c r="W43" i="1"/>
  <c r="BK43" i="1" s="1"/>
  <c r="X43" i="1"/>
  <c r="BL43" i="1" s="1"/>
  <c r="Y43" i="1"/>
  <c r="BM43" i="1" s="1"/>
  <c r="Z43" i="1"/>
  <c r="BN43" i="1" s="1"/>
  <c r="AF43" i="1"/>
  <c r="BT43" i="1" s="1"/>
  <c r="AG43" i="1"/>
  <c r="BU43" i="1" s="1"/>
  <c r="AH43" i="1"/>
  <c r="B44" i="1"/>
  <c r="D44" i="1"/>
  <c r="T44" i="1"/>
  <c r="BH44" i="1" s="1"/>
  <c r="U44" i="1"/>
  <c r="BI44" i="1" s="1"/>
  <c r="V44" i="1"/>
  <c r="BJ44" i="1" s="1"/>
  <c r="W44" i="1"/>
  <c r="BK44" i="1" s="1"/>
  <c r="X44" i="1"/>
  <c r="BL44" i="1" s="1"/>
  <c r="Y44" i="1"/>
  <c r="BM44" i="1" s="1"/>
  <c r="Z44" i="1"/>
  <c r="BN44" i="1" s="1"/>
  <c r="AF44" i="1"/>
  <c r="BT44" i="1" s="1"/>
  <c r="AG44" i="1"/>
  <c r="BU44" i="1" s="1"/>
  <c r="AH44" i="1"/>
  <c r="BV44" i="1" s="1"/>
  <c r="B45" i="1"/>
  <c r="A45" i="1" s="1"/>
  <c r="D45" i="1"/>
  <c r="T45" i="1"/>
  <c r="BH45" i="1" s="1"/>
  <c r="U45" i="1"/>
  <c r="BI45" i="1" s="1"/>
  <c r="V45" i="1"/>
  <c r="BJ45" i="1" s="1"/>
  <c r="W45" i="1"/>
  <c r="BK45" i="1" s="1"/>
  <c r="X45" i="1"/>
  <c r="BL45" i="1" s="1"/>
  <c r="Y45" i="1"/>
  <c r="BM45" i="1" s="1"/>
  <c r="Z45" i="1"/>
  <c r="BN45" i="1" s="1"/>
  <c r="AF45" i="1"/>
  <c r="BT45" i="1" s="1"/>
  <c r="AG45" i="1"/>
  <c r="BU45" i="1" s="1"/>
  <c r="AH45" i="1"/>
  <c r="BV45" i="1" s="1"/>
  <c r="B46" i="1"/>
  <c r="AQ46" i="1" s="1"/>
  <c r="A46" i="1"/>
  <c r="D46" i="1"/>
  <c r="T46" i="1"/>
  <c r="BH46" i="1" s="1"/>
  <c r="U46" i="1"/>
  <c r="BI46" i="1" s="1"/>
  <c r="V46" i="1"/>
  <c r="BJ46" i="1" s="1"/>
  <c r="W46" i="1"/>
  <c r="BK46" i="1" s="1"/>
  <c r="X46" i="1"/>
  <c r="BL46" i="1" s="1"/>
  <c r="Y46" i="1"/>
  <c r="BM46" i="1"/>
  <c r="Z46" i="1"/>
  <c r="AF46" i="1"/>
  <c r="BT46" i="1" s="1"/>
  <c r="AG46" i="1"/>
  <c r="AH46" i="1"/>
  <c r="BV46" i="1" s="1"/>
  <c r="B47" i="1"/>
  <c r="A47" i="1" s="1"/>
  <c r="D47" i="1"/>
  <c r="AT47" i="1"/>
  <c r="T47" i="1"/>
  <c r="U47" i="1"/>
  <c r="V47" i="1"/>
  <c r="BJ47" i="1" s="1"/>
  <c r="W47" i="1"/>
  <c r="X47" i="1"/>
  <c r="Y47" i="1"/>
  <c r="BM47" i="1" s="1"/>
  <c r="Z47" i="1"/>
  <c r="AF47" i="1"/>
  <c r="BT47" i="1" s="1"/>
  <c r="AG47" i="1"/>
  <c r="BU47" i="1" s="1"/>
  <c r="AH47" i="1"/>
  <c r="BV47" i="1" s="1"/>
  <c r="B48" i="1"/>
  <c r="AQ48" i="1" s="1"/>
  <c r="A48" i="1"/>
  <c r="D48" i="1"/>
  <c r="T48" i="1"/>
  <c r="BH48" i="1" s="1"/>
  <c r="CA48" i="1" s="1"/>
  <c r="U48" i="1"/>
  <c r="BI48" i="1"/>
  <c r="V48" i="1"/>
  <c r="BJ48" i="1" s="1"/>
  <c r="W48" i="1"/>
  <c r="BK48" i="1" s="1"/>
  <c r="X48" i="1"/>
  <c r="BL48" i="1" s="1"/>
  <c r="Y48" i="1"/>
  <c r="BM48" i="1" s="1"/>
  <c r="Z48" i="1"/>
  <c r="BN48" i="1" s="1"/>
  <c r="AF48" i="1"/>
  <c r="AG48" i="1"/>
  <c r="BU48" i="1" s="1"/>
  <c r="AH48" i="1"/>
  <c r="B49" i="1"/>
  <c r="A49" i="1" s="1"/>
  <c r="D49" i="1"/>
  <c r="T49" i="1"/>
  <c r="U49" i="1"/>
  <c r="BI49" i="1"/>
  <c r="V49" i="1"/>
  <c r="BJ49" i="1" s="1"/>
  <c r="W49" i="1"/>
  <c r="BK49" i="1" s="1"/>
  <c r="X49" i="1"/>
  <c r="BL49" i="1" s="1"/>
  <c r="CB49" i="1" s="1"/>
  <c r="Y49" i="1"/>
  <c r="BM49" i="1" s="1"/>
  <c r="Z49" i="1"/>
  <c r="BN49" i="1" s="1"/>
  <c r="AF49" i="1"/>
  <c r="BT49" i="1" s="1"/>
  <c r="AG49" i="1"/>
  <c r="BU49" i="1" s="1"/>
  <c r="AH49" i="1"/>
  <c r="BV49" i="1" s="1"/>
  <c r="CD49" i="1" s="1"/>
  <c r="B50" i="1"/>
  <c r="A50" i="1"/>
  <c r="D50" i="1"/>
  <c r="T50" i="1"/>
  <c r="BH50" i="1" s="1"/>
  <c r="U50" i="1"/>
  <c r="BI50" i="1" s="1"/>
  <c r="V50" i="1"/>
  <c r="BJ50" i="1" s="1"/>
  <c r="W50" i="1"/>
  <c r="BK50" i="1" s="1"/>
  <c r="X50" i="1"/>
  <c r="BL50" i="1" s="1"/>
  <c r="Y50" i="1"/>
  <c r="BM50" i="1" s="1"/>
  <c r="Z50" i="1"/>
  <c r="BN50" i="1" s="1"/>
  <c r="AF50" i="1"/>
  <c r="BT50" i="1" s="1"/>
  <c r="AG50" i="1"/>
  <c r="BU50" i="1" s="1"/>
  <c r="AH50" i="1"/>
  <c r="BV50" i="1" s="1"/>
  <c r="B51" i="1"/>
  <c r="AQ51" i="1" s="1"/>
  <c r="D51" i="1"/>
  <c r="T51" i="1"/>
  <c r="BH51" i="1" s="1"/>
  <c r="U51" i="1"/>
  <c r="BI51" i="1"/>
  <c r="V51" i="1"/>
  <c r="BJ51" i="1" s="1"/>
  <c r="W51" i="1"/>
  <c r="BK51" i="1" s="1"/>
  <c r="X51" i="1"/>
  <c r="BL51" i="1"/>
  <c r="Y51" i="1"/>
  <c r="BM51" i="1" s="1"/>
  <c r="Z51" i="1"/>
  <c r="BN51" i="1" s="1"/>
  <c r="AF51" i="1"/>
  <c r="BT51" i="1" s="1"/>
  <c r="AG51" i="1"/>
  <c r="BU51" i="1" s="1"/>
  <c r="AH51" i="1"/>
  <c r="BV51" i="1"/>
  <c r="B52" i="1"/>
  <c r="AQ52" i="1" s="1"/>
  <c r="D52" i="1"/>
  <c r="T52" i="1"/>
  <c r="BH52" i="1" s="1"/>
  <c r="U52" i="1"/>
  <c r="BI52" i="1" s="1"/>
  <c r="V52" i="1"/>
  <c r="BJ52" i="1" s="1"/>
  <c r="W52" i="1"/>
  <c r="BK52" i="1" s="1"/>
  <c r="X52" i="1"/>
  <c r="BL52" i="1" s="1"/>
  <c r="Y52" i="1"/>
  <c r="BM52" i="1" s="1"/>
  <c r="Z52" i="1"/>
  <c r="BN52" i="1" s="1"/>
  <c r="AF52" i="1"/>
  <c r="BT52" i="1" s="1"/>
  <c r="CD52" i="1" s="1"/>
  <c r="AG52" i="1"/>
  <c r="BU52" i="1" s="1"/>
  <c r="AH52" i="1"/>
  <c r="BV52" i="1" s="1"/>
  <c r="B53" i="1"/>
  <c r="D53" i="1"/>
  <c r="T53" i="1"/>
  <c r="U53" i="1"/>
  <c r="V53" i="1"/>
  <c r="BJ53" i="1" s="1"/>
  <c r="W53" i="1"/>
  <c r="BK53" i="1" s="1"/>
  <c r="X53" i="1"/>
  <c r="BL53" i="1" s="1"/>
  <c r="Y53" i="1"/>
  <c r="BM53" i="1" s="1"/>
  <c r="Z53" i="1"/>
  <c r="BN53" i="1" s="1"/>
  <c r="AF53" i="1"/>
  <c r="AG53" i="1"/>
  <c r="BU53" i="1" s="1"/>
  <c r="AH53" i="1"/>
  <c r="BV53" i="1" s="1"/>
  <c r="B54" i="1"/>
  <c r="A54" i="1"/>
  <c r="D54" i="1"/>
  <c r="T54" i="1"/>
  <c r="BH54" i="1" s="1"/>
  <c r="U54" i="1"/>
  <c r="BI54" i="1"/>
  <c r="V54" i="1"/>
  <c r="BJ54" i="1" s="1"/>
  <c r="W54" i="1"/>
  <c r="BK54" i="1" s="1"/>
  <c r="X54" i="1"/>
  <c r="BL54" i="1" s="1"/>
  <c r="Y54" i="1"/>
  <c r="BM54" i="1" s="1"/>
  <c r="Z54" i="1"/>
  <c r="BN54" i="1" s="1"/>
  <c r="CB54" i="1" s="1"/>
  <c r="AF54" i="1"/>
  <c r="BT54" i="1" s="1"/>
  <c r="AG54" i="1"/>
  <c r="BU54" i="1" s="1"/>
  <c r="AH54" i="1"/>
  <c r="BV54" i="1" s="1"/>
  <c r="B55" i="1"/>
  <c r="AQ55" i="1" s="1"/>
  <c r="A55" i="1"/>
  <c r="D55" i="1"/>
  <c r="T55" i="1"/>
  <c r="BH55" i="1" s="1"/>
  <c r="U55" i="1"/>
  <c r="BI55" i="1" s="1"/>
  <c r="V55" i="1"/>
  <c r="BJ55" i="1" s="1"/>
  <c r="W55" i="1"/>
  <c r="BK55" i="1" s="1"/>
  <c r="X55" i="1"/>
  <c r="Y55" i="1"/>
  <c r="Z55" i="1"/>
  <c r="AF55" i="1"/>
  <c r="BT55" i="1" s="1"/>
  <c r="AG55" i="1"/>
  <c r="AH55" i="1"/>
  <c r="BV55" i="1"/>
  <c r="CD55" i="1" s="1"/>
  <c r="B56" i="1"/>
  <c r="D56" i="1"/>
  <c r="T56" i="1"/>
  <c r="BH56" i="1"/>
  <c r="U56" i="1"/>
  <c r="BI56" i="1" s="1"/>
  <c r="V56" i="1"/>
  <c r="BJ56" i="1" s="1"/>
  <c r="W56" i="1"/>
  <c r="BK56" i="1" s="1"/>
  <c r="X56" i="1"/>
  <c r="BL56" i="1" s="1"/>
  <c r="Y56" i="1"/>
  <c r="BM56" i="1" s="1"/>
  <c r="Z56" i="1"/>
  <c r="BN56" i="1" s="1"/>
  <c r="AF56" i="1"/>
  <c r="BT56" i="1" s="1"/>
  <c r="AG56" i="1"/>
  <c r="BU56" i="1" s="1"/>
  <c r="AH56" i="1"/>
  <c r="BV56" i="1" s="1"/>
  <c r="B57" i="1"/>
  <c r="D57" i="1"/>
  <c r="T57" i="1"/>
  <c r="BH57" i="1" s="1"/>
  <c r="U57" i="1"/>
  <c r="BI57" i="1" s="1"/>
  <c r="V57" i="1"/>
  <c r="BJ57" i="1" s="1"/>
  <c r="W57" i="1"/>
  <c r="BK57" i="1"/>
  <c r="X57" i="1"/>
  <c r="BL57" i="1" s="1"/>
  <c r="Y57" i="1"/>
  <c r="BM57" i="1" s="1"/>
  <c r="Z57" i="1"/>
  <c r="BN57" i="1" s="1"/>
  <c r="AF57" i="1"/>
  <c r="BT57" i="1" s="1"/>
  <c r="AG57" i="1"/>
  <c r="BU57" i="1" s="1"/>
  <c r="AH57" i="1"/>
  <c r="BV57" i="1" s="1"/>
  <c r="B58" i="1"/>
  <c r="D58" i="1"/>
  <c r="T58" i="1"/>
  <c r="U58" i="1"/>
  <c r="BI58" i="1" s="1"/>
  <c r="V58" i="1"/>
  <c r="BJ58" i="1" s="1"/>
  <c r="W58" i="1"/>
  <c r="BK58" i="1" s="1"/>
  <c r="X58" i="1"/>
  <c r="Y58" i="1"/>
  <c r="BM58" i="1" s="1"/>
  <c r="Z58" i="1"/>
  <c r="AF58" i="1"/>
  <c r="BT58" i="1" s="1"/>
  <c r="AG58" i="1"/>
  <c r="BU58" i="1"/>
  <c r="AH58" i="1"/>
  <c r="BV58" i="1"/>
  <c r="B59" i="1"/>
  <c r="A59" i="1" s="1"/>
  <c r="D59" i="1"/>
  <c r="AR59" i="1" s="1"/>
  <c r="BX59" i="1" s="1"/>
  <c r="T59" i="1"/>
  <c r="BH59" i="1" s="1"/>
  <c r="U59" i="1"/>
  <c r="BI59" i="1" s="1"/>
  <c r="V59" i="1"/>
  <c r="BJ59" i="1"/>
  <c r="W59" i="1"/>
  <c r="BK59" i="1" s="1"/>
  <c r="X59" i="1"/>
  <c r="BL59" i="1" s="1"/>
  <c r="Y59" i="1"/>
  <c r="BM59" i="1" s="1"/>
  <c r="Z59" i="1"/>
  <c r="BN59" i="1"/>
  <c r="AF59" i="1"/>
  <c r="BT59" i="1" s="1"/>
  <c r="AG59" i="1"/>
  <c r="BU59" i="1" s="1"/>
  <c r="AH59" i="1"/>
  <c r="BV59" i="1" s="1"/>
  <c r="B60" i="1"/>
  <c r="A60" i="1" s="1"/>
  <c r="D60" i="1"/>
  <c r="AR60" i="1" s="1"/>
  <c r="BX60" i="1" s="1"/>
  <c r="T60" i="1"/>
  <c r="BH60" i="1" s="1"/>
  <c r="CA60" i="1" s="1"/>
  <c r="U60" i="1"/>
  <c r="BI60" i="1" s="1"/>
  <c r="V60" i="1"/>
  <c r="BJ60" i="1" s="1"/>
  <c r="W60" i="1"/>
  <c r="BK60" i="1" s="1"/>
  <c r="X60" i="1"/>
  <c r="Y60" i="1"/>
  <c r="BM60" i="1"/>
  <c r="Z60" i="1"/>
  <c r="BN60" i="1" s="1"/>
  <c r="AF60" i="1"/>
  <c r="BT60" i="1" s="1"/>
  <c r="AG60" i="1"/>
  <c r="AH60" i="1"/>
  <c r="B61" i="1"/>
  <c r="AQ61" i="1" s="1"/>
  <c r="D61" i="1"/>
  <c r="AR61" i="1" s="1"/>
  <c r="BX61" i="1" s="1"/>
  <c r="T61" i="1"/>
  <c r="BH61" i="1" s="1"/>
  <c r="U61" i="1"/>
  <c r="BI61" i="1" s="1"/>
  <c r="V61" i="1"/>
  <c r="BJ61" i="1" s="1"/>
  <c r="W61" i="1"/>
  <c r="BK61" i="1" s="1"/>
  <c r="X61" i="1"/>
  <c r="BL61" i="1" s="1"/>
  <c r="Y61" i="1"/>
  <c r="BM61" i="1" s="1"/>
  <c r="Z61" i="1"/>
  <c r="AF61" i="1"/>
  <c r="AG61" i="1"/>
  <c r="BU61" i="1" s="1"/>
  <c r="AH61" i="1"/>
  <c r="BV61" i="1" s="1"/>
  <c r="CD61" i="1" s="1"/>
  <c r="B62" i="1"/>
  <c r="D62" i="1"/>
  <c r="AR62" i="1" s="1"/>
  <c r="BX62" i="1" s="1"/>
  <c r="T62" i="1"/>
  <c r="BH62" i="1" s="1"/>
  <c r="U62" i="1"/>
  <c r="BI62" i="1"/>
  <c r="V62" i="1"/>
  <c r="BJ62" i="1" s="1"/>
  <c r="W62" i="1"/>
  <c r="BK62" i="1" s="1"/>
  <c r="X62" i="1"/>
  <c r="BL62" i="1" s="1"/>
  <c r="Y62" i="1"/>
  <c r="BM62" i="1" s="1"/>
  <c r="Z62" i="1"/>
  <c r="BN62" i="1" s="1"/>
  <c r="AF62" i="1"/>
  <c r="BT62" i="1" s="1"/>
  <c r="AG62" i="1"/>
  <c r="AH62" i="1"/>
  <c r="B63" i="1"/>
  <c r="D63" i="1"/>
  <c r="AR63" i="1" s="1"/>
  <c r="BX63" i="1"/>
  <c r="T63" i="1"/>
  <c r="U63" i="1"/>
  <c r="BI63" i="1" s="1"/>
  <c r="V63" i="1"/>
  <c r="W63" i="1"/>
  <c r="X63" i="1"/>
  <c r="BL63" i="1"/>
  <c r="Y63" i="1"/>
  <c r="BM63" i="1"/>
  <c r="Z63" i="1"/>
  <c r="BN63" i="1" s="1"/>
  <c r="AF63" i="1"/>
  <c r="BT63" i="1" s="1"/>
  <c r="AG63" i="1"/>
  <c r="BU63" i="1" s="1"/>
  <c r="AH63" i="1"/>
  <c r="BV63" i="1" s="1"/>
  <c r="B64" i="1"/>
  <c r="A64" i="1" s="1"/>
  <c r="D64" i="1"/>
  <c r="T64" i="1"/>
  <c r="BH64" i="1" s="1"/>
  <c r="U64" i="1"/>
  <c r="BI64" i="1" s="1"/>
  <c r="V64" i="1"/>
  <c r="BJ64" i="1" s="1"/>
  <c r="W64" i="1"/>
  <c r="BK64" i="1" s="1"/>
  <c r="X64" i="1"/>
  <c r="BL64" i="1" s="1"/>
  <c r="Y64" i="1"/>
  <c r="BM64" i="1" s="1"/>
  <c r="Z64" i="1"/>
  <c r="BN64" i="1" s="1"/>
  <c r="AF64" i="1"/>
  <c r="BT64" i="1"/>
  <c r="AG64" i="1"/>
  <c r="BU64" i="1" s="1"/>
  <c r="AH64" i="1"/>
  <c r="BV64" i="1" s="1"/>
  <c r="B65" i="1"/>
  <c r="D65" i="1"/>
  <c r="T65" i="1"/>
  <c r="U65" i="1"/>
  <c r="BI65" i="1" s="1"/>
  <c r="V65" i="1"/>
  <c r="W65" i="1"/>
  <c r="BK65" i="1"/>
  <c r="X65" i="1"/>
  <c r="Y65" i="1"/>
  <c r="BM65" i="1" s="1"/>
  <c r="Z65" i="1"/>
  <c r="BN65" i="1" s="1"/>
  <c r="AF65" i="1"/>
  <c r="BT65" i="1" s="1"/>
  <c r="AG65" i="1"/>
  <c r="BU65" i="1" s="1"/>
  <c r="AH65" i="1"/>
  <c r="BV65" i="1" s="1"/>
  <c r="B66" i="1"/>
  <c r="D66" i="1"/>
  <c r="T66" i="1"/>
  <c r="BH66" i="1" s="1"/>
  <c r="U66" i="1"/>
  <c r="V66" i="1"/>
  <c r="BJ66" i="1" s="1"/>
  <c r="W66" i="1"/>
  <c r="BK66" i="1" s="1"/>
  <c r="X66" i="1"/>
  <c r="BL66" i="1" s="1"/>
  <c r="Y66" i="1"/>
  <c r="BM66" i="1" s="1"/>
  <c r="Z66" i="1"/>
  <c r="BN66" i="1" s="1"/>
  <c r="AF66" i="1"/>
  <c r="BT66" i="1" s="1"/>
  <c r="AG66" i="1"/>
  <c r="BU66" i="1" s="1"/>
  <c r="AH66" i="1"/>
  <c r="BV66" i="1" s="1"/>
  <c r="CD66" i="1"/>
  <c r="B67" i="1"/>
  <c r="AQ67" i="1" s="1"/>
  <c r="A67" i="1"/>
  <c r="D67" i="1"/>
  <c r="AR67" i="1" s="1"/>
  <c r="BX67" i="1" s="1"/>
  <c r="T67" i="1"/>
  <c r="BH67" i="1" s="1"/>
  <c r="U67" i="1"/>
  <c r="BI67" i="1" s="1"/>
  <c r="V67" i="1"/>
  <c r="BJ67" i="1" s="1"/>
  <c r="W67" i="1"/>
  <c r="BK67" i="1" s="1"/>
  <c r="X67" i="1"/>
  <c r="BL67" i="1" s="1"/>
  <c r="Y67" i="1"/>
  <c r="Z67" i="1"/>
  <c r="BN67" i="1" s="1"/>
  <c r="AF67" i="1"/>
  <c r="BT67" i="1" s="1"/>
  <c r="AG67" i="1"/>
  <c r="BU67" i="1" s="1"/>
  <c r="AH67" i="1"/>
  <c r="BV67" i="1" s="1"/>
  <c r="B68" i="1"/>
  <c r="AQ68" i="1" s="1"/>
  <c r="D68" i="1"/>
  <c r="T68" i="1"/>
  <c r="BH68" i="1"/>
  <c r="U68" i="1"/>
  <c r="BI68" i="1" s="1"/>
  <c r="V68" i="1"/>
  <c r="W68" i="1"/>
  <c r="BK68" i="1" s="1"/>
  <c r="X68" i="1"/>
  <c r="Y68" i="1"/>
  <c r="BM68" i="1"/>
  <c r="Z68" i="1"/>
  <c r="BN68" i="1" s="1"/>
  <c r="AF68" i="1"/>
  <c r="BT68" i="1" s="1"/>
  <c r="AG68" i="1"/>
  <c r="BU68" i="1" s="1"/>
  <c r="AH68" i="1"/>
  <c r="B69" i="1"/>
  <c r="A69" i="1"/>
  <c r="D69" i="1"/>
  <c r="T69" i="1"/>
  <c r="BH69" i="1" s="1"/>
  <c r="U69" i="1"/>
  <c r="BI69" i="1" s="1"/>
  <c r="V69" i="1"/>
  <c r="BJ69" i="1" s="1"/>
  <c r="W69" i="1"/>
  <c r="BK69" i="1" s="1"/>
  <c r="X69" i="1"/>
  <c r="BL69" i="1" s="1"/>
  <c r="Y69" i="1"/>
  <c r="BM69" i="1" s="1"/>
  <c r="Z69" i="1"/>
  <c r="BN69" i="1" s="1"/>
  <c r="AF69" i="1"/>
  <c r="BT69" i="1" s="1"/>
  <c r="AG69" i="1"/>
  <c r="BU69" i="1" s="1"/>
  <c r="AH69" i="1"/>
  <c r="B70" i="1"/>
  <c r="D70" i="1"/>
  <c r="T70" i="1"/>
  <c r="BH70" i="1" s="1"/>
  <c r="U70" i="1"/>
  <c r="BI70" i="1" s="1"/>
  <c r="V70" i="1"/>
  <c r="BJ70" i="1" s="1"/>
  <c r="W70" i="1"/>
  <c r="BK70" i="1"/>
  <c r="X70" i="1"/>
  <c r="BL70" i="1" s="1"/>
  <c r="Y70" i="1"/>
  <c r="BM70" i="1"/>
  <c r="Z70" i="1"/>
  <c r="BN70" i="1" s="1"/>
  <c r="AF70" i="1"/>
  <c r="BT70" i="1" s="1"/>
  <c r="AG70" i="1"/>
  <c r="AH70" i="1"/>
  <c r="B71" i="1"/>
  <c r="A71" i="1"/>
  <c r="D71" i="1"/>
  <c r="AT71" i="1"/>
  <c r="T71" i="1"/>
  <c r="BH71" i="1" s="1"/>
  <c r="U71" i="1"/>
  <c r="BI71" i="1" s="1"/>
  <c r="V71" i="1"/>
  <c r="BJ71" i="1" s="1"/>
  <c r="W71" i="1"/>
  <c r="BK71" i="1" s="1"/>
  <c r="X71" i="1"/>
  <c r="BL71" i="1" s="1"/>
  <c r="Y71" i="1"/>
  <c r="BM71" i="1" s="1"/>
  <c r="Z71" i="1"/>
  <c r="BN71" i="1" s="1"/>
  <c r="AF71" i="1"/>
  <c r="BT71" i="1" s="1"/>
  <c r="AG71" i="1"/>
  <c r="BU71" i="1" s="1"/>
  <c r="AH71" i="1"/>
  <c r="BV71" i="1" s="1"/>
  <c r="B72" i="1"/>
  <c r="A72" i="1" s="1"/>
  <c r="D72" i="1"/>
  <c r="AR72" i="1" s="1"/>
  <c r="BX72" i="1" s="1"/>
  <c r="T72" i="1"/>
  <c r="BH72" i="1" s="1"/>
  <c r="U72" i="1"/>
  <c r="V72" i="1"/>
  <c r="BJ72" i="1" s="1"/>
  <c r="W72" i="1"/>
  <c r="BK72" i="1" s="1"/>
  <c r="X72" i="1"/>
  <c r="BL72" i="1" s="1"/>
  <c r="Y72" i="1"/>
  <c r="BM72" i="1" s="1"/>
  <c r="Z72" i="1"/>
  <c r="AF72" i="1"/>
  <c r="BT72" i="1" s="1"/>
  <c r="CD72" i="1" s="1"/>
  <c r="AG72" i="1"/>
  <c r="BU72" i="1" s="1"/>
  <c r="AH72" i="1"/>
  <c r="BV72" i="1" s="1"/>
  <c r="B73" i="1"/>
  <c r="A73" i="1" s="1"/>
  <c r="D73" i="1"/>
  <c r="AR73" i="1" s="1"/>
  <c r="BX73" i="1" s="1"/>
  <c r="T73" i="1"/>
  <c r="BH73" i="1" s="1"/>
  <c r="U73" i="1"/>
  <c r="BI73" i="1" s="1"/>
  <c r="V73" i="1"/>
  <c r="BJ73" i="1" s="1"/>
  <c r="W73" i="1"/>
  <c r="BK73" i="1"/>
  <c r="X73" i="1"/>
  <c r="BL73" i="1"/>
  <c r="Y73" i="1"/>
  <c r="BM73" i="1" s="1"/>
  <c r="Z73" i="1"/>
  <c r="BN73" i="1" s="1"/>
  <c r="AF73" i="1"/>
  <c r="BT73" i="1" s="1"/>
  <c r="AG73" i="1"/>
  <c r="BU73" i="1" s="1"/>
  <c r="AH73" i="1"/>
  <c r="BV73" i="1" s="1"/>
  <c r="B74" i="1"/>
  <c r="D74" i="1"/>
  <c r="AR74" i="1" s="1"/>
  <c r="BX74" i="1" s="1"/>
  <c r="T74" i="1"/>
  <c r="BH74" i="1" s="1"/>
  <c r="U74" i="1"/>
  <c r="BI74" i="1" s="1"/>
  <c r="V74" i="1"/>
  <c r="BJ74" i="1" s="1"/>
  <c r="W74" i="1"/>
  <c r="BK74" i="1" s="1"/>
  <c r="X74" i="1"/>
  <c r="BL74" i="1" s="1"/>
  <c r="Y74" i="1"/>
  <c r="BM74" i="1" s="1"/>
  <c r="Z74" i="1"/>
  <c r="BN74" i="1" s="1"/>
  <c r="AF74" i="1"/>
  <c r="BT74" i="1" s="1"/>
  <c r="AG74" i="1"/>
  <c r="BU74" i="1" s="1"/>
  <c r="AH74" i="1"/>
  <c r="BV74" i="1" s="1"/>
  <c r="B75" i="1"/>
  <c r="D75" i="1"/>
  <c r="T75" i="1"/>
  <c r="BH75" i="1" s="1"/>
  <c r="U75" i="1"/>
  <c r="BI75" i="1" s="1"/>
  <c r="V75" i="1"/>
  <c r="BJ75" i="1" s="1"/>
  <c r="W75" i="1"/>
  <c r="BK75" i="1" s="1"/>
  <c r="CA75" i="1" s="1"/>
  <c r="X75" i="1"/>
  <c r="BL75" i="1" s="1"/>
  <c r="Y75" i="1"/>
  <c r="BM75" i="1" s="1"/>
  <c r="Z75" i="1"/>
  <c r="BN75" i="1" s="1"/>
  <c r="AF75" i="1"/>
  <c r="BT75" i="1" s="1"/>
  <c r="AG75" i="1"/>
  <c r="BU75" i="1" s="1"/>
  <c r="AH75" i="1"/>
  <c r="BV75" i="1" s="1"/>
  <c r="B76" i="1"/>
  <c r="A76" i="1" s="1"/>
  <c r="D76" i="1"/>
  <c r="T76" i="1"/>
  <c r="BH76" i="1" s="1"/>
  <c r="U76" i="1"/>
  <c r="BI76" i="1"/>
  <c r="V76" i="1"/>
  <c r="BJ76" i="1" s="1"/>
  <c r="W76" i="1"/>
  <c r="BK76" i="1" s="1"/>
  <c r="X76" i="1"/>
  <c r="BL76" i="1" s="1"/>
  <c r="Y76" i="1"/>
  <c r="BM76" i="1" s="1"/>
  <c r="Z76" i="1"/>
  <c r="BN76" i="1" s="1"/>
  <c r="AF76" i="1"/>
  <c r="BT76" i="1" s="1"/>
  <c r="AG76" i="1"/>
  <c r="BU76" i="1" s="1"/>
  <c r="AH76" i="1"/>
  <c r="BV76" i="1" s="1"/>
  <c r="B77" i="1"/>
  <c r="D77" i="1"/>
  <c r="T77" i="1"/>
  <c r="U77" i="1"/>
  <c r="BI77" i="1" s="1"/>
  <c r="V77" i="1"/>
  <c r="BJ77" i="1" s="1"/>
  <c r="W77" i="1"/>
  <c r="BK77" i="1" s="1"/>
  <c r="X77" i="1"/>
  <c r="BL77" i="1" s="1"/>
  <c r="Y77" i="1"/>
  <c r="BM77" i="1" s="1"/>
  <c r="Z77" i="1"/>
  <c r="BN77" i="1" s="1"/>
  <c r="AF77" i="1"/>
  <c r="BT77" i="1" s="1"/>
  <c r="CD77" i="1" s="1"/>
  <c r="AG77" i="1"/>
  <c r="BU77" i="1" s="1"/>
  <c r="AH77" i="1"/>
  <c r="BV77" i="1" s="1"/>
  <c r="B78" i="1"/>
  <c r="AQ78" i="1" s="1"/>
  <c r="D78" i="1"/>
  <c r="T78" i="1"/>
  <c r="BH78" i="1" s="1"/>
  <c r="U78" i="1"/>
  <c r="BI78" i="1" s="1"/>
  <c r="V78" i="1"/>
  <c r="BJ78" i="1" s="1"/>
  <c r="W78" i="1"/>
  <c r="BK78" i="1" s="1"/>
  <c r="X78" i="1"/>
  <c r="BL78" i="1" s="1"/>
  <c r="Y78" i="1"/>
  <c r="BM78" i="1" s="1"/>
  <c r="Z78" i="1"/>
  <c r="BN78" i="1" s="1"/>
  <c r="AF78" i="1"/>
  <c r="BT78" i="1" s="1"/>
  <c r="AG78" i="1"/>
  <c r="BU78" i="1" s="1"/>
  <c r="AH78" i="1"/>
  <c r="BV78" i="1" s="1"/>
  <c r="B79" i="1"/>
  <c r="D79" i="1"/>
  <c r="T79" i="1"/>
  <c r="BH79" i="1" s="1"/>
  <c r="U79" i="1"/>
  <c r="BI79" i="1" s="1"/>
  <c r="V79" i="1"/>
  <c r="BJ79" i="1" s="1"/>
  <c r="W79" i="1"/>
  <c r="BK79" i="1" s="1"/>
  <c r="X79" i="1"/>
  <c r="Y79" i="1"/>
  <c r="Z79" i="1"/>
  <c r="AF79" i="1"/>
  <c r="BT79" i="1" s="1"/>
  <c r="AG79" i="1"/>
  <c r="BU79" i="1" s="1"/>
  <c r="AH79" i="1"/>
  <c r="BV79" i="1" s="1"/>
  <c r="B80" i="1"/>
  <c r="A80" i="1" s="1"/>
  <c r="D80" i="1"/>
  <c r="T80" i="1"/>
  <c r="BH80" i="1" s="1"/>
  <c r="U80" i="1"/>
  <c r="BI80" i="1" s="1"/>
  <c r="V80" i="1"/>
  <c r="BJ80" i="1" s="1"/>
  <c r="W80" i="1"/>
  <c r="BK80" i="1" s="1"/>
  <c r="X80" i="1"/>
  <c r="BL80" i="1"/>
  <c r="Y80" i="1"/>
  <c r="BM80" i="1" s="1"/>
  <c r="Z80" i="1"/>
  <c r="BN80" i="1" s="1"/>
  <c r="AF80" i="1"/>
  <c r="BT80" i="1" s="1"/>
  <c r="AG80" i="1"/>
  <c r="BU80" i="1" s="1"/>
  <c r="AH80" i="1"/>
  <c r="BV80" i="1" s="1"/>
  <c r="B81" i="1"/>
  <c r="D81" i="1"/>
  <c r="T81" i="1"/>
  <c r="BH81" i="1" s="1"/>
  <c r="U81" i="1"/>
  <c r="BI81" i="1"/>
  <c r="V81" i="1"/>
  <c r="BJ81" i="1" s="1"/>
  <c r="W81" i="1"/>
  <c r="BK81" i="1" s="1"/>
  <c r="X81" i="1"/>
  <c r="BL81" i="1" s="1"/>
  <c r="Y81" i="1"/>
  <c r="BM81" i="1"/>
  <c r="Z81" i="1"/>
  <c r="BN81" i="1" s="1"/>
  <c r="CB81" i="1" s="1"/>
  <c r="AF81" i="1"/>
  <c r="BT81" i="1" s="1"/>
  <c r="AG81" i="1"/>
  <c r="BU81" i="1" s="1"/>
  <c r="AH81" i="1"/>
  <c r="BV81" i="1" s="1"/>
  <c r="B82" i="1"/>
  <c r="AQ82" i="1" s="1"/>
  <c r="A82" i="1"/>
  <c r="D82" i="1"/>
  <c r="T82" i="1"/>
  <c r="U82" i="1"/>
  <c r="BI82" i="1" s="1"/>
  <c r="V82" i="1"/>
  <c r="BJ82" i="1" s="1"/>
  <c r="W82" i="1"/>
  <c r="BK82" i="1" s="1"/>
  <c r="X82" i="1"/>
  <c r="Y82" i="1"/>
  <c r="BM82" i="1"/>
  <c r="Z82" i="1"/>
  <c r="BN82" i="1" s="1"/>
  <c r="BL82" i="1"/>
  <c r="CB82" i="1" s="1"/>
  <c r="AF82" i="1"/>
  <c r="BT82" i="1" s="1"/>
  <c r="AG82" i="1"/>
  <c r="BU82" i="1"/>
  <c r="AH82" i="1"/>
  <c r="BV82" i="1"/>
  <c r="B83" i="1"/>
  <c r="D83" i="1"/>
  <c r="T83" i="1"/>
  <c r="BH83" i="1" s="1"/>
  <c r="U83" i="1"/>
  <c r="V83" i="1"/>
  <c r="BJ83" i="1" s="1"/>
  <c r="W83" i="1"/>
  <c r="BK83" i="1" s="1"/>
  <c r="X83" i="1"/>
  <c r="BL83" i="1" s="1"/>
  <c r="Y83" i="1"/>
  <c r="BM83" i="1" s="1"/>
  <c r="Z83" i="1"/>
  <c r="BN83" i="1"/>
  <c r="AF83" i="1"/>
  <c r="BT83" i="1" s="1"/>
  <c r="AG83" i="1"/>
  <c r="AH83" i="1"/>
  <c r="BV83" i="1"/>
  <c r="B84" i="1"/>
  <c r="A84" i="1" s="1"/>
  <c r="D84" i="1"/>
  <c r="T84" i="1"/>
  <c r="BH84" i="1" s="1"/>
  <c r="U84" i="1"/>
  <c r="BI84" i="1"/>
  <c r="V84" i="1"/>
  <c r="BJ84" i="1" s="1"/>
  <c r="W84" i="1"/>
  <c r="BK84" i="1" s="1"/>
  <c r="X84" i="1"/>
  <c r="BL84" i="1" s="1"/>
  <c r="Y84" i="1"/>
  <c r="BM84" i="1" s="1"/>
  <c r="Z84" i="1"/>
  <c r="BN84" i="1"/>
  <c r="AF84" i="1"/>
  <c r="BT84" i="1" s="1"/>
  <c r="AG84" i="1"/>
  <c r="BU84" i="1" s="1"/>
  <c r="AH84" i="1"/>
  <c r="BV84" i="1" s="1"/>
  <c r="B85" i="1"/>
  <c r="AQ85" i="1" s="1"/>
  <c r="A85" i="1"/>
  <c r="D85" i="1"/>
  <c r="T85" i="1"/>
  <c r="U85" i="1"/>
  <c r="BI85" i="1" s="1"/>
  <c r="V85" i="1"/>
  <c r="BJ85" i="1" s="1"/>
  <c r="W85" i="1"/>
  <c r="BK85" i="1" s="1"/>
  <c r="X85" i="1"/>
  <c r="BL85" i="1" s="1"/>
  <c r="Y85" i="1"/>
  <c r="BM85" i="1" s="1"/>
  <c r="Z85" i="1"/>
  <c r="BN85" i="1"/>
  <c r="AF85" i="1"/>
  <c r="BT85" i="1" s="1"/>
  <c r="AG85" i="1"/>
  <c r="BU85" i="1" s="1"/>
  <c r="AH85" i="1"/>
  <c r="BV85" i="1" s="1"/>
  <c r="B86" i="1"/>
  <c r="A86" i="1" s="1"/>
  <c r="D86" i="1"/>
  <c r="T86" i="1"/>
  <c r="BH86" i="1" s="1"/>
  <c r="U86" i="1"/>
  <c r="BI86" i="1" s="1"/>
  <c r="V86" i="1"/>
  <c r="W86" i="1"/>
  <c r="X86" i="1"/>
  <c r="Y86" i="1"/>
  <c r="Z86" i="1"/>
  <c r="AF86" i="1"/>
  <c r="AG86" i="1"/>
  <c r="BU86" i="1" s="1"/>
  <c r="AH86" i="1"/>
  <c r="BV86" i="1" s="1"/>
  <c r="B87" i="1"/>
  <c r="D87" i="1"/>
  <c r="T87" i="1"/>
  <c r="BH87" i="1" s="1"/>
  <c r="U87" i="1"/>
  <c r="BI87" i="1" s="1"/>
  <c r="V87" i="1"/>
  <c r="BJ87" i="1" s="1"/>
  <c r="W87" i="1"/>
  <c r="BK87" i="1" s="1"/>
  <c r="X87" i="1"/>
  <c r="BL87" i="1" s="1"/>
  <c r="Y87" i="1"/>
  <c r="BM87" i="1" s="1"/>
  <c r="Z87" i="1"/>
  <c r="BN87" i="1" s="1"/>
  <c r="AF87" i="1"/>
  <c r="BT87" i="1" s="1"/>
  <c r="AG87" i="1"/>
  <c r="BU87" i="1" s="1"/>
  <c r="AH87" i="1"/>
  <c r="BV87" i="1" s="1"/>
  <c r="B88" i="1"/>
  <c r="A88" i="1" s="1"/>
  <c r="D88" i="1"/>
  <c r="T88" i="1"/>
  <c r="BH88" i="1"/>
  <c r="U88" i="1"/>
  <c r="BI88" i="1" s="1"/>
  <c r="V88" i="1"/>
  <c r="BJ88" i="1" s="1"/>
  <c r="W88" i="1"/>
  <c r="BK88" i="1" s="1"/>
  <c r="CA88" i="1" s="1"/>
  <c r="X88" i="1"/>
  <c r="BL88" i="1" s="1"/>
  <c r="Y88" i="1"/>
  <c r="BM88" i="1" s="1"/>
  <c r="CB88" i="1" s="1"/>
  <c r="Z88" i="1"/>
  <c r="BN88" i="1" s="1"/>
  <c r="AF88" i="1"/>
  <c r="BT88" i="1" s="1"/>
  <c r="AG88" i="1"/>
  <c r="BU88" i="1" s="1"/>
  <c r="AH88" i="1"/>
  <c r="B89" i="1"/>
  <c r="D89" i="1"/>
  <c r="T89" i="1"/>
  <c r="BH89" i="1" s="1"/>
  <c r="U89" i="1"/>
  <c r="BI89" i="1"/>
  <c r="V89" i="1"/>
  <c r="BJ89" i="1" s="1"/>
  <c r="W89" i="1"/>
  <c r="BK89" i="1" s="1"/>
  <c r="X89" i="1"/>
  <c r="BL89" i="1" s="1"/>
  <c r="Y89" i="1"/>
  <c r="BM89" i="1" s="1"/>
  <c r="Z89" i="1"/>
  <c r="BN89" i="1"/>
  <c r="AF89" i="1"/>
  <c r="BT89" i="1" s="1"/>
  <c r="AG89" i="1"/>
  <c r="AH89" i="1"/>
  <c r="BV89" i="1" s="1"/>
  <c r="CD89" i="1" s="1"/>
  <c r="B90" i="1"/>
  <c r="D90" i="1"/>
  <c r="T90" i="1"/>
  <c r="BH90" i="1"/>
  <c r="U90" i="1"/>
  <c r="BI90" i="1" s="1"/>
  <c r="V90" i="1"/>
  <c r="BJ90" i="1" s="1"/>
  <c r="W90" i="1"/>
  <c r="BK90" i="1" s="1"/>
  <c r="X90" i="1"/>
  <c r="BL90" i="1" s="1"/>
  <c r="Y90" i="1"/>
  <c r="BM90" i="1" s="1"/>
  <c r="Z90" i="1"/>
  <c r="BN90" i="1" s="1"/>
  <c r="AF90" i="1"/>
  <c r="BT90" i="1" s="1"/>
  <c r="AG90" i="1"/>
  <c r="BU90" i="1"/>
  <c r="AH90" i="1"/>
  <c r="BV90" i="1" s="1"/>
  <c r="B91" i="1"/>
  <c r="D91" i="1"/>
  <c r="T91" i="1"/>
  <c r="BH91" i="1"/>
  <c r="U91" i="1"/>
  <c r="BI91" i="1" s="1"/>
  <c r="V91" i="1"/>
  <c r="BJ91" i="1"/>
  <c r="W91" i="1"/>
  <c r="BK91" i="1" s="1"/>
  <c r="X91" i="1"/>
  <c r="BL91" i="1" s="1"/>
  <c r="Y91" i="1"/>
  <c r="BM91" i="1" s="1"/>
  <c r="Z91" i="1"/>
  <c r="BN91" i="1"/>
  <c r="AF91" i="1"/>
  <c r="BT91" i="1" s="1"/>
  <c r="CD91" i="1" s="1"/>
  <c r="AG91" i="1"/>
  <c r="BU91" i="1" s="1"/>
  <c r="AH91" i="1"/>
  <c r="BV91" i="1" s="1"/>
  <c r="B92" i="1"/>
  <c r="D92" i="1"/>
  <c r="T92" i="1"/>
  <c r="BH92" i="1" s="1"/>
  <c r="U92" i="1"/>
  <c r="BI92" i="1" s="1"/>
  <c r="V92" i="1"/>
  <c r="BJ92" i="1" s="1"/>
  <c r="W92" i="1"/>
  <c r="BK92" i="1" s="1"/>
  <c r="X92" i="1"/>
  <c r="BL92" i="1" s="1"/>
  <c r="Y92" i="1"/>
  <c r="BM92" i="1" s="1"/>
  <c r="Z92" i="1"/>
  <c r="BN92" i="1"/>
  <c r="AF92" i="1"/>
  <c r="BT92" i="1" s="1"/>
  <c r="AG92" i="1"/>
  <c r="BU92" i="1" s="1"/>
  <c r="AH92" i="1"/>
  <c r="BV92" i="1" s="1"/>
  <c r="B93" i="1"/>
  <c r="D93" i="1"/>
  <c r="AR93" i="1" s="1"/>
  <c r="BX93" i="1" s="1"/>
  <c r="T93" i="1"/>
  <c r="BH93" i="1" s="1"/>
  <c r="U93" i="1"/>
  <c r="BI93" i="1" s="1"/>
  <c r="V93" i="1"/>
  <c r="BJ93" i="1" s="1"/>
  <c r="W93" i="1"/>
  <c r="BK93" i="1" s="1"/>
  <c r="X93" i="1"/>
  <c r="BL93" i="1" s="1"/>
  <c r="Y93" i="1"/>
  <c r="BM93" i="1" s="1"/>
  <c r="Z93" i="1"/>
  <c r="BN93" i="1" s="1"/>
  <c r="AF93" i="1"/>
  <c r="AG93" i="1"/>
  <c r="BU93" i="1" s="1"/>
  <c r="AH93" i="1"/>
  <c r="BV93" i="1" s="1"/>
  <c r="B94" i="1"/>
  <c r="D94" i="1"/>
  <c r="T94" i="1"/>
  <c r="U94" i="1"/>
  <c r="BI94" i="1" s="1"/>
  <c r="V94" i="1"/>
  <c r="W94" i="1"/>
  <c r="BK94" i="1"/>
  <c r="X94" i="1"/>
  <c r="Y94" i="1"/>
  <c r="BM94" i="1" s="1"/>
  <c r="Z94" i="1"/>
  <c r="BN94" i="1"/>
  <c r="AF94" i="1"/>
  <c r="BT94" i="1" s="1"/>
  <c r="AG94" i="1"/>
  <c r="BU94" i="1" s="1"/>
  <c r="AH94" i="1"/>
  <c r="BV94" i="1" s="1"/>
  <c r="B95" i="1"/>
  <c r="D95" i="1"/>
  <c r="AR95" i="1" s="1"/>
  <c r="BX95" i="1" s="1"/>
  <c r="T95" i="1"/>
  <c r="BH95" i="1" s="1"/>
  <c r="U95" i="1"/>
  <c r="BI95" i="1"/>
  <c r="V95" i="1"/>
  <c r="BJ95" i="1" s="1"/>
  <c r="W95" i="1"/>
  <c r="BK95" i="1" s="1"/>
  <c r="X95" i="1"/>
  <c r="BL95" i="1" s="1"/>
  <c r="Y95" i="1"/>
  <c r="BM95" i="1" s="1"/>
  <c r="Z95" i="1"/>
  <c r="BN95" i="1" s="1"/>
  <c r="AF95" i="1"/>
  <c r="BT95" i="1" s="1"/>
  <c r="AG95" i="1"/>
  <c r="BU95" i="1" s="1"/>
  <c r="AH95" i="1"/>
  <c r="BV95" i="1" s="1"/>
  <c r="B96" i="1"/>
  <c r="AQ96" i="1" s="1"/>
  <c r="A96" i="1"/>
  <c r="D96" i="1"/>
  <c r="T96" i="1"/>
  <c r="U96" i="1"/>
  <c r="V96" i="1"/>
  <c r="BJ96" i="1"/>
  <c r="W96" i="1"/>
  <c r="BK96" i="1" s="1"/>
  <c r="X96" i="1"/>
  <c r="BL96" i="1" s="1"/>
  <c r="Y96" i="1"/>
  <c r="BM96" i="1" s="1"/>
  <c r="Z96" i="1"/>
  <c r="BN96" i="1" s="1"/>
  <c r="AF96" i="1"/>
  <c r="BT96" i="1" s="1"/>
  <c r="AG96" i="1"/>
  <c r="BU96" i="1"/>
  <c r="AH96" i="1"/>
  <c r="BV96" i="1" s="1"/>
  <c r="B97" i="1"/>
  <c r="D97" i="1"/>
  <c r="T97" i="1"/>
  <c r="BH97" i="1" s="1"/>
  <c r="U97" i="1"/>
  <c r="BI97" i="1" s="1"/>
  <c r="V97" i="1"/>
  <c r="BJ97" i="1" s="1"/>
  <c r="W97" i="1"/>
  <c r="BK97" i="1" s="1"/>
  <c r="X97" i="1"/>
  <c r="BL97" i="1" s="1"/>
  <c r="Y97" i="1"/>
  <c r="BM97" i="1" s="1"/>
  <c r="Z97" i="1"/>
  <c r="BN97" i="1" s="1"/>
  <c r="AF97" i="1"/>
  <c r="BT97" i="1" s="1"/>
  <c r="AG97" i="1"/>
  <c r="BU97" i="1" s="1"/>
  <c r="AH97" i="1"/>
  <c r="BV97" i="1" s="1"/>
  <c r="B98" i="1"/>
  <c r="D98" i="1"/>
  <c r="T98" i="1"/>
  <c r="BH98" i="1" s="1"/>
  <c r="U98" i="1"/>
  <c r="BI98" i="1" s="1"/>
  <c r="V98" i="1"/>
  <c r="W98" i="1"/>
  <c r="X98" i="1"/>
  <c r="BL98" i="1" s="1"/>
  <c r="Y98" i="1"/>
  <c r="Z98" i="1"/>
  <c r="BN98" i="1" s="1"/>
  <c r="AF98" i="1"/>
  <c r="AG98" i="1"/>
  <c r="BU98" i="1" s="1"/>
  <c r="AH98" i="1"/>
  <c r="BV98" i="1" s="1"/>
  <c r="B99" i="1"/>
  <c r="D99" i="1"/>
  <c r="AR99" i="1" s="1"/>
  <c r="BX99" i="1" s="1"/>
  <c r="T99" i="1"/>
  <c r="BH99" i="1" s="1"/>
  <c r="U99" i="1"/>
  <c r="BI99" i="1" s="1"/>
  <c r="V99" i="1"/>
  <c r="BJ99" i="1" s="1"/>
  <c r="W99" i="1"/>
  <c r="BK99" i="1" s="1"/>
  <c r="X99" i="1"/>
  <c r="BL99" i="1" s="1"/>
  <c r="Y99" i="1"/>
  <c r="BM99" i="1" s="1"/>
  <c r="Z99" i="1"/>
  <c r="BN99" i="1" s="1"/>
  <c r="AF99" i="1"/>
  <c r="BT99" i="1" s="1"/>
  <c r="AG99" i="1"/>
  <c r="BU99" i="1" s="1"/>
  <c r="AH99" i="1"/>
  <c r="BV99" i="1" s="1"/>
  <c r="B100" i="1"/>
  <c r="AQ100" i="1" s="1"/>
  <c r="D100" i="1"/>
  <c r="T100" i="1"/>
  <c r="BH100" i="1" s="1"/>
  <c r="U100" i="1"/>
  <c r="BI100" i="1" s="1"/>
  <c r="V100" i="1"/>
  <c r="BJ100" i="1" s="1"/>
  <c r="W100" i="1"/>
  <c r="BK100" i="1" s="1"/>
  <c r="X100" i="1"/>
  <c r="BL100" i="1"/>
  <c r="Y100" i="1"/>
  <c r="BM100" i="1" s="1"/>
  <c r="Z100" i="1"/>
  <c r="BN100" i="1" s="1"/>
  <c r="AF100" i="1"/>
  <c r="AG100" i="1"/>
  <c r="BU100" i="1"/>
  <c r="AH100" i="1"/>
  <c r="BV100" i="1" s="1"/>
  <c r="B101" i="1"/>
  <c r="A101" i="1"/>
  <c r="D101" i="1"/>
  <c r="T101" i="1"/>
  <c r="BH101" i="1" s="1"/>
  <c r="U101" i="1"/>
  <c r="V101" i="1"/>
  <c r="W101" i="1"/>
  <c r="BK101" i="1"/>
  <c r="X101" i="1"/>
  <c r="BL101" i="1" s="1"/>
  <c r="Y101" i="1"/>
  <c r="Z101" i="1"/>
  <c r="AF101" i="1"/>
  <c r="BT101" i="1" s="1"/>
  <c r="AG101" i="1"/>
  <c r="BU101" i="1" s="1"/>
  <c r="AH101" i="1"/>
  <c r="BV101" i="1" s="1"/>
  <c r="B102" i="1"/>
  <c r="AQ102" i="1" s="1"/>
  <c r="A102" i="1"/>
  <c r="D102" i="1"/>
  <c r="T102" i="1"/>
  <c r="BH102" i="1" s="1"/>
  <c r="U102" i="1"/>
  <c r="BI102" i="1" s="1"/>
  <c r="V102" i="1"/>
  <c r="BJ102" i="1" s="1"/>
  <c r="W102" i="1"/>
  <c r="BK102" i="1" s="1"/>
  <c r="X102" i="1"/>
  <c r="BL102" i="1" s="1"/>
  <c r="Y102" i="1"/>
  <c r="BM102" i="1" s="1"/>
  <c r="Z102" i="1"/>
  <c r="BN102" i="1" s="1"/>
  <c r="AF102" i="1"/>
  <c r="BT102" i="1" s="1"/>
  <c r="AG102" i="1"/>
  <c r="AH102" i="1"/>
  <c r="BV102" i="1"/>
  <c r="B103" i="1"/>
  <c r="AQ103" i="1" s="1"/>
  <c r="A103" i="1"/>
  <c r="D103" i="1"/>
  <c r="T103" i="1"/>
  <c r="BH103" i="1" s="1"/>
  <c r="U103" i="1"/>
  <c r="BI103" i="1" s="1"/>
  <c r="V103" i="1"/>
  <c r="BJ103" i="1" s="1"/>
  <c r="W103" i="1"/>
  <c r="BK103" i="1"/>
  <c r="X103" i="1"/>
  <c r="BL103" i="1" s="1"/>
  <c r="Y103" i="1"/>
  <c r="BM103" i="1" s="1"/>
  <c r="Z103" i="1"/>
  <c r="BN103" i="1" s="1"/>
  <c r="AF103" i="1"/>
  <c r="BT103" i="1"/>
  <c r="AG103" i="1"/>
  <c r="BU103" i="1" s="1"/>
  <c r="AH103" i="1"/>
  <c r="B104" i="1"/>
  <c r="D104" i="1"/>
  <c r="T104" i="1"/>
  <c r="BH104" i="1" s="1"/>
  <c r="U104" i="1"/>
  <c r="BI104" i="1"/>
  <c r="V104" i="1"/>
  <c r="BJ104" i="1" s="1"/>
  <c r="W104" i="1"/>
  <c r="BK104" i="1" s="1"/>
  <c r="X104" i="1"/>
  <c r="BL104" i="1" s="1"/>
  <c r="Y104" i="1"/>
  <c r="BM104" i="1" s="1"/>
  <c r="Z104" i="1"/>
  <c r="BN104" i="1"/>
  <c r="AF104" i="1"/>
  <c r="BT104" i="1" s="1"/>
  <c r="CD104" i="1" s="1"/>
  <c r="AG104" i="1"/>
  <c r="AH104" i="1"/>
  <c r="BV104" i="1" s="1"/>
  <c r="B105" i="1"/>
  <c r="D105" i="1"/>
  <c r="T105" i="1"/>
  <c r="BH105" i="1" s="1"/>
  <c r="U105" i="1"/>
  <c r="BI105" i="1" s="1"/>
  <c r="CA105" i="1" s="1"/>
  <c r="V105" i="1"/>
  <c r="BJ105" i="1" s="1"/>
  <c r="W105" i="1"/>
  <c r="BK105" i="1" s="1"/>
  <c r="X105" i="1"/>
  <c r="BL105" i="1" s="1"/>
  <c r="Y105" i="1"/>
  <c r="BM105" i="1" s="1"/>
  <c r="Z105" i="1"/>
  <c r="BN105" i="1"/>
  <c r="AF105" i="1"/>
  <c r="BT105" i="1" s="1"/>
  <c r="AG105" i="1"/>
  <c r="BU105" i="1" s="1"/>
  <c r="AH105" i="1"/>
  <c r="BV105" i="1" s="1"/>
  <c r="B106" i="1"/>
  <c r="AQ106" i="1" s="1"/>
  <c r="A106" i="1"/>
  <c r="D106" i="1"/>
  <c r="T106" i="1"/>
  <c r="BH106" i="1" s="1"/>
  <c r="U106" i="1"/>
  <c r="BI106" i="1" s="1"/>
  <c r="V106" i="1"/>
  <c r="BJ106" i="1" s="1"/>
  <c r="W106" i="1"/>
  <c r="BK106" i="1" s="1"/>
  <c r="X106" i="1"/>
  <c r="BL106" i="1" s="1"/>
  <c r="Y106" i="1"/>
  <c r="BM106" i="1" s="1"/>
  <c r="Z106" i="1"/>
  <c r="BN106" i="1" s="1"/>
  <c r="AF106" i="1"/>
  <c r="BT106" i="1" s="1"/>
  <c r="AG106" i="1"/>
  <c r="BU106" i="1" s="1"/>
  <c r="AH106" i="1"/>
  <c r="BV106" i="1" s="1"/>
  <c r="B107" i="1"/>
  <c r="D107" i="1"/>
  <c r="AR107" i="1"/>
  <c r="BX107" i="1" s="1"/>
  <c r="T107" i="1"/>
  <c r="U107" i="1"/>
  <c r="V107" i="1"/>
  <c r="BJ107" i="1" s="1"/>
  <c r="W107" i="1"/>
  <c r="X107" i="1"/>
  <c r="Y107" i="1"/>
  <c r="BM107" i="1" s="1"/>
  <c r="Z107" i="1"/>
  <c r="BN107" i="1" s="1"/>
  <c r="AF107" i="1"/>
  <c r="BT107" i="1" s="1"/>
  <c r="AG107" i="1"/>
  <c r="AH107" i="1"/>
  <c r="BV107" i="1" s="1"/>
  <c r="B8" i="1"/>
  <c r="A8" i="1" s="1"/>
  <c r="D8" i="1"/>
  <c r="AR8" i="1" s="1"/>
  <c r="BX8" i="1" s="1"/>
  <c r="T8" i="1"/>
  <c r="BH8" i="1" s="1"/>
  <c r="U8" i="1"/>
  <c r="BI8" i="1" s="1"/>
  <c r="V8" i="1"/>
  <c r="BJ8" i="1" s="1"/>
  <c r="W8" i="1"/>
  <c r="BK8" i="1" s="1"/>
  <c r="X8" i="1"/>
  <c r="BL8" i="1" s="1"/>
  <c r="Y8" i="1"/>
  <c r="Z8" i="1"/>
  <c r="BN8" i="1" s="1"/>
  <c r="BP8" i="1"/>
  <c r="BQ8" i="1"/>
  <c r="BR8" i="1"/>
  <c r="AF8" i="1"/>
  <c r="BT8" i="1" s="1"/>
  <c r="AG8" i="1"/>
  <c r="BU8" i="1" s="1"/>
  <c r="AH8" i="1"/>
  <c r="BV8" i="1" s="1"/>
  <c r="AG7" i="1"/>
  <c r="BU7" i="1" s="1"/>
  <c r="AH7" i="1"/>
  <c r="BV7" i="1" s="1"/>
  <c r="AF7" i="1"/>
  <c r="BT7" i="1" s="1"/>
  <c r="Y7" i="1"/>
  <c r="BM7" i="1" s="1"/>
  <c r="Z7" i="1"/>
  <c r="BN7" i="1" s="1"/>
  <c r="X7" i="1"/>
  <c r="BL7" i="1" s="1"/>
  <c r="V7" i="1"/>
  <c r="BJ7" i="1" s="1"/>
  <c r="W7" i="1"/>
  <c r="BK7" i="1" s="1"/>
  <c r="U7" i="1"/>
  <c r="BI7" i="1" s="1"/>
  <c r="T7" i="1"/>
  <c r="BH7" i="1" s="1"/>
  <c r="J7" i="1"/>
  <c r="AX7" i="1" s="1"/>
  <c r="D7" i="1"/>
  <c r="BE10" i="1"/>
  <c r="BJ10" i="1"/>
  <c r="AZ11" i="1"/>
  <c r="BR11" i="1"/>
  <c r="BS11" i="1"/>
  <c r="BG12" i="1"/>
  <c r="BP12" i="1"/>
  <c r="BQ12" i="1"/>
  <c r="AY13" i="1"/>
  <c r="BA14" i="1"/>
  <c r="BB14" i="1"/>
  <c r="BC14" i="1"/>
  <c r="BH14" i="1"/>
  <c r="BJ14" i="1"/>
  <c r="BK14" i="1"/>
  <c r="BR14" i="1"/>
  <c r="BS14" i="1"/>
  <c r="AQ16" i="1"/>
  <c r="BA16" i="1"/>
  <c r="BD16" i="1"/>
  <c r="BE16" i="1"/>
  <c r="BG16" i="1"/>
  <c r="AY17" i="1"/>
  <c r="BR18" i="1"/>
  <c r="BT18" i="1"/>
  <c r="BF19" i="1"/>
  <c r="AZ20" i="1"/>
  <c r="BB21" i="1"/>
  <c r="BC21" i="1"/>
  <c r="BO21" i="1"/>
  <c r="BP21" i="1"/>
  <c r="BB23" i="1"/>
  <c r="BE23" i="1"/>
  <c r="BF23" i="1"/>
  <c r="BQ24" i="1"/>
  <c r="BR24" i="1"/>
  <c r="BO25" i="1"/>
  <c r="BI26" i="1"/>
  <c r="BK26" i="1"/>
  <c r="CA26" i="1" s="1"/>
  <c r="AS27" i="1"/>
  <c r="AX27" i="1"/>
  <c r="BA27" i="1"/>
  <c r="BB27" i="1"/>
  <c r="BF27" i="1"/>
  <c r="BH27" i="1"/>
  <c r="BI27" i="1"/>
  <c r="BQ27" i="1"/>
  <c r="BR27" i="1"/>
  <c r="BC28" i="1"/>
  <c r="BD28" i="1"/>
  <c r="BE28" i="1"/>
  <c r="BM28" i="1"/>
  <c r="BH29" i="1"/>
  <c r="BC30" i="1"/>
  <c r="BF30" i="1"/>
  <c r="BG30" i="1"/>
  <c r="BS30" i="1"/>
  <c r="BO31" i="1"/>
  <c r="BJ32" i="1"/>
  <c r="BM33" i="1"/>
  <c r="AY34" i="1"/>
  <c r="BB34" i="1"/>
  <c r="BO34" i="1"/>
  <c r="BV34" i="1"/>
  <c r="AQ35" i="1"/>
  <c r="BD35" i="1"/>
  <c r="BE35" i="1"/>
  <c r="BF35" i="1"/>
  <c r="BV35" i="1"/>
  <c r="AS36" i="1"/>
  <c r="BD37" i="1"/>
  <c r="BE37" i="1"/>
  <c r="BG37" i="1"/>
  <c r="BP37" i="1"/>
  <c r="BQ37" i="1"/>
  <c r="BS37" i="1"/>
  <c r="BN38" i="1"/>
  <c r="BT38" i="1"/>
  <c r="AZ39" i="1"/>
  <c r="AX40" i="1"/>
  <c r="AS41" i="1"/>
  <c r="AZ41" i="1"/>
  <c r="BC41" i="1"/>
  <c r="BD41" i="1"/>
  <c r="BF41" i="1"/>
  <c r="BG41" i="1"/>
  <c r="BJ41" i="1"/>
  <c r="BL41" i="1"/>
  <c r="BE42" i="1"/>
  <c r="BF42" i="1"/>
  <c r="BG42" i="1"/>
  <c r="BH42" i="1"/>
  <c r="BI42" i="1"/>
  <c r="BJ42" i="1"/>
  <c r="BK42" i="1"/>
  <c r="BR43" i="1"/>
  <c r="BS43" i="1"/>
  <c r="BV43" i="1"/>
  <c r="BE44" i="1"/>
  <c r="BF44" i="1"/>
  <c r="BP44" i="1"/>
  <c r="BQ44" i="1"/>
  <c r="BR44" i="1"/>
  <c r="AY45" i="1"/>
  <c r="BO45" i="1"/>
  <c r="BP45" i="1"/>
  <c r="BA46" i="1"/>
  <c r="BB46" i="1"/>
  <c r="BN46" i="1"/>
  <c r="CB46" i="1" s="1"/>
  <c r="BR46" i="1"/>
  <c r="BU46" i="1"/>
  <c r="AQ47" i="1"/>
  <c r="BH47" i="1"/>
  <c r="CA47" i="1" s="1"/>
  <c r="BI47" i="1"/>
  <c r="BK47" i="1"/>
  <c r="BL47" i="1"/>
  <c r="BN47" i="1"/>
  <c r="BO47" i="1"/>
  <c r="BA48" i="1"/>
  <c r="BB48" i="1"/>
  <c r="BD48" i="1"/>
  <c r="BE48" i="1"/>
  <c r="BF48" i="1"/>
  <c r="BG48" i="1"/>
  <c r="BT48" i="1"/>
  <c r="CD48" i="1" s="1"/>
  <c r="BV48" i="1"/>
  <c r="BH49" i="1"/>
  <c r="AQ50" i="1"/>
  <c r="AY50" i="1"/>
  <c r="BO50" i="1"/>
  <c r="BP50" i="1"/>
  <c r="BR50" i="1"/>
  <c r="BS50" i="1"/>
  <c r="AX51" i="1"/>
  <c r="BF51" i="1"/>
  <c r="BO51" i="1"/>
  <c r="AS52" i="1"/>
  <c r="BY52" i="1" s="1"/>
  <c r="AZ52" i="1"/>
  <c r="BA52" i="1"/>
  <c r="BB52" i="1"/>
  <c r="BC52" i="1"/>
  <c r="BH53" i="1"/>
  <c r="BI53" i="1"/>
  <c r="BT53" i="1"/>
  <c r="BO54" i="1"/>
  <c r="AS55" i="1"/>
  <c r="BB55" i="1"/>
  <c r="BC55" i="1"/>
  <c r="BE55" i="1"/>
  <c r="BF55" i="1"/>
  <c r="BG55" i="1"/>
  <c r="BL55" i="1"/>
  <c r="CB55" i="1" s="1"/>
  <c r="BM55" i="1"/>
  <c r="BN55" i="1"/>
  <c r="BU55" i="1"/>
  <c r="BQ56" i="1"/>
  <c r="BR56" i="1"/>
  <c r="AS57" i="1"/>
  <c r="AY57" i="1"/>
  <c r="AZ57" i="1"/>
  <c r="BO57" i="1"/>
  <c r="BP57" i="1"/>
  <c r="BQ57" i="1"/>
  <c r="AR58" i="1"/>
  <c r="BX58" i="1"/>
  <c r="BG58" i="1"/>
  <c r="BH58" i="1"/>
  <c r="BL58" i="1"/>
  <c r="BN58" i="1"/>
  <c r="AS59" i="1"/>
  <c r="BA59" i="1"/>
  <c r="BB59" i="1"/>
  <c r="BD59" i="1"/>
  <c r="BL60" i="1"/>
  <c r="CB60" i="1" s="1"/>
  <c r="BP60" i="1"/>
  <c r="BU60" i="1"/>
  <c r="BV60" i="1"/>
  <c r="AX61" i="1"/>
  <c r="BN61" i="1"/>
  <c r="BT61" i="1"/>
  <c r="BC62" i="1"/>
  <c r="BD62" i="1"/>
  <c r="BF62" i="1"/>
  <c r="BG62" i="1"/>
  <c r="BS62" i="1"/>
  <c r="BU62" i="1"/>
  <c r="BV62" i="1"/>
  <c r="AY63" i="1"/>
  <c r="AZ63" i="1"/>
  <c r="BH63" i="1"/>
  <c r="BJ63" i="1"/>
  <c r="BK63" i="1"/>
  <c r="CA63" i="1" s="1"/>
  <c r="BO63" i="1"/>
  <c r="CC63" i="1" s="1"/>
  <c r="BQ63" i="1"/>
  <c r="BR63" i="1"/>
  <c r="BS63" i="1"/>
  <c r="AZ64" i="1"/>
  <c r="BB64" i="1"/>
  <c r="BP64" i="1"/>
  <c r="BQ64" i="1"/>
  <c r="BR64" i="1"/>
  <c r="BH65" i="1"/>
  <c r="BJ65" i="1"/>
  <c r="BL65" i="1"/>
  <c r="AY66" i="1"/>
  <c r="AZ66" i="1"/>
  <c r="BB66" i="1"/>
  <c r="BI66" i="1"/>
  <c r="BO66" i="1"/>
  <c r="BP66" i="1"/>
  <c r="BD67" i="1"/>
  <c r="BE67" i="1"/>
  <c r="BF67" i="1"/>
  <c r="BM67" i="1"/>
  <c r="AS68" i="1"/>
  <c r="AZ68" i="1"/>
  <c r="BA68" i="1"/>
  <c r="BJ68" i="1"/>
  <c r="BL68" i="1"/>
  <c r="CB68" i="1" s="1"/>
  <c r="BP68" i="1"/>
  <c r="BV68" i="1"/>
  <c r="AQ69" i="1"/>
  <c r="BD69" i="1"/>
  <c r="BG69" i="1"/>
  <c r="BP69" i="1"/>
  <c r="BQ69" i="1"/>
  <c r="BR69" i="1"/>
  <c r="BS69" i="1"/>
  <c r="BV69" i="1"/>
  <c r="AY70" i="1"/>
  <c r="BO70" i="1"/>
  <c r="BP70" i="1"/>
  <c r="BU70" i="1"/>
  <c r="BV70" i="1"/>
  <c r="AQ71" i="1"/>
  <c r="AR71" i="1"/>
  <c r="BX71" i="1" s="1"/>
  <c r="AS71" i="1"/>
  <c r="AZ71" i="1"/>
  <c r="BA71" i="1"/>
  <c r="BB71" i="1"/>
  <c r="BO71" i="1"/>
  <c r="BS71" i="1"/>
  <c r="AS72" i="1"/>
  <c r="BA72" i="1"/>
  <c r="BD72" i="1"/>
  <c r="BE72" i="1"/>
  <c r="BI72" i="1"/>
  <c r="BN72" i="1"/>
  <c r="BP72" i="1"/>
  <c r="BQ72" i="1"/>
  <c r="BR72" i="1"/>
  <c r="AZ73" i="1"/>
  <c r="BC73" i="1"/>
  <c r="BD73" i="1"/>
  <c r="BF73" i="1"/>
  <c r="AY74" i="1"/>
  <c r="BE74" i="1"/>
  <c r="BF74" i="1"/>
  <c r="BR75" i="1"/>
  <c r="BS75" i="1"/>
  <c r="AQ76" i="1"/>
  <c r="AS76" i="1"/>
  <c r="BE76" i="1"/>
  <c r="BO76" i="1"/>
  <c r="BP76" i="1"/>
  <c r="BQ76" i="1"/>
  <c r="BR76" i="1"/>
  <c r="AY77" i="1"/>
  <c r="BA77" i="1"/>
  <c r="BH77" i="1"/>
  <c r="BA78" i="1"/>
  <c r="BB78" i="1"/>
  <c r="BR78" i="1"/>
  <c r="AS79" i="1"/>
  <c r="AZ79" i="1"/>
  <c r="BL79" i="1"/>
  <c r="BM79" i="1"/>
  <c r="BN79" i="1"/>
  <c r="BO79" i="1"/>
  <c r="BQ79" i="1"/>
  <c r="BA80" i="1"/>
  <c r="BD80" i="1"/>
  <c r="BE80" i="1"/>
  <c r="BF81" i="1"/>
  <c r="BG81" i="1"/>
  <c r="BH82" i="1"/>
  <c r="BO82" i="1"/>
  <c r="BP82" i="1"/>
  <c r="BR82" i="1"/>
  <c r="BS82" i="1"/>
  <c r="AS83" i="1"/>
  <c r="AX83" i="1"/>
  <c r="BA83" i="1"/>
  <c r="BF83" i="1"/>
  <c r="BI83" i="1"/>
  <c r="BU83" i="1"/>
  <c r="AS84" i="1"/>
  <c r="AZ84" i="1"/>
  <c r="BA84" i="1"/>
  <c r="BC84" i="1"/>
  <c r="BB85" i="1"/>
  <c r="BH85" i="1"/>
  <c r="BO85" i="1"/>
  <c r="BP85" i="1"/>
  <c r="BQ85" i="1"/>
  <c r="AS86" i="1"/>
  <c r="BJ86" i="1"/>
  <c r="BK86" i="1"/>
  <c r="BL86" i="1"/>
  <c r="BM86" i="1"/>
  <c r="BN86" i="1"/>
  <c r="BT86" i="1"/>
  <c r="BB87" i="1"/>
  <c r="BC87" i="1"/>
  <c r="BE87" i="1"/>
  <c r="BF87" i="1"/>
  <c r="BG87" i="1"/>
  <c r="BQ88" i="1"/>
  <c r="BR88" i="1"/>
  <c r="BV88" i="1"/>
  <c r="AY89" i="1"/>
  <c r="BO89" i="1"/>
  <c r="BP89" i="1"/>
  <c r="BQ89" i="1"/>
  <c r="BU89" i="1"/>
  <c r="AR90" i="1"/>
  <c r="BX90" i="1" s="1"/>
  <c r="AS90" i="1"/>
  <c r="AY90" i="1"/>
  <c r="BB90" i="1"/>
  <c r="BG90" i="1"/>
  <c r="BP90" i="1"/>
  <c r="BR90" i="1"/>
  <c r="AR91" i="1"/>
  <c r="BX91" i="1" s="1"/>
  <c r="AS91" i="1"/>
  <c r="AX91" i="1"/>
  <c r="BA91" i="1"/>
  <c r="AS92" i="1"/>
  <c r="BC92" i="1"/>
  <c r="BS93" i="1"/>
  <c r="BT93" i="1"/>
  <c r="CD93" i="1" s="1"/>
  <c r="AR94" i="1"/>
  <c r="BX94" i="1" s="1"/>
  <c r="BC94" i="1"/>
  <c r="BD94" i="1"/>
  <c r="BF94" i="1"/>
  <c r="BG94" i="1"/>
  <c r="BH94" i="1"/>
  <c r="BJ94" i="1"/>
  <c r="BL94" i="1"/>
  <c r="BS94" i="1"/>
  <c r="BO95" i="1"/>
  <c r="BQ95" i="1"/>
  <c r="BR95" i="1"/>
  <c r="BS95" i="1"/>
  <c r="BH96" i="1"/>
  <c r="BI96" i="1"/>
  <c r="BP96" i="1"/>
  <c r="BQ96" i="1"/>
  <c r="BR97" i="1"/>
  <c r="BS97" i="1"/>
  <c r="AY98" i="1"/>
  <c r="BB98" i="1"/>
  <c r="BC98" i="1"/>
  <c r="BJ98" i="1"/>
  <c r="BK98" i="1"/>
  <c r="BM98" i="1"/>
  <c r="CB98" i="1" s="1"/>
  <c r="BP98" i="1"/>
  <c r="BR98" i="1"/>
  <c r="BT98" i="1"/>
  <c r="BF99" i="1"/>
  <c r="BT100" i="1"/>
  <c r="AQ101" i="1"/>
  <c r="BD101" i="1"/>
  <c r="BE101" i="1"/>
  <c r="BG101" i="1"/>
  <c r="BI101" i="1"/>
  <c r="BJ101" i="1"/>
  <c r="BM101" i="1"/>
  <c r="BN101" i="1"/>
  <c r="BQ101" i="1"/>
  <c r="BS101" i="1"/>
  <c r="AY102" i="1"/>
  <c r="BO102" i="1"/>
  <c r="BP102" i="1"/>
  <c r="BU102" i="1"/>
  <c r="AS103" i="1"/>
  <c r="AX103" i="1"/>
  <c r="BA103" i="1"/>
  <c r="BB103" i="1"/>
  <c r="BV103" i="1"/>
  <c r="BU104" i="1"/>
  <c r="AZ105" i="1"/>
  <c r="BC105" i="1"/>
  <c r="BD105" i="1"/>
  <c r="AY106" i="1"/>
  <c r="BE106" i="1"/>
  <c r="BF106" i="1"/>
  <c r="BH107" i="1"/>
  <c r="BI107" i="1"/>
  <c r="BK107" i="1"/>
  <c r="BL107" i="1"/>
  <c r="CB107" i="1" s="1"/>
  <c r="BO107" i="1"/>
  <c r="BR107" i="1"/>
  <c r="BS107" i="1"/>
  <c r="BU107" i="1"/>
  <c r="CD107" i="1" s="1"/>
  <c r="AW66" i="1"/>
  <c r="AW86" i="1"/>
  <c r="AW40" i="1"/>
  <c r="AQ7" i="1"/>
  <c r="AW102" i="1"/>
  <c r="AW107" i="1"/>
  <c r="AW103" i="1"/>
  <c r="AW101" i="1"/>
  <c r="AW97" i="1"/>
  <c r="AW95" i="1"/>
  <c r="AW93" i="1"/>
  <c r="AW91" i="1"/>
  <c r="AW77" i="1"/>
  <c r="AW75" i="1"/>
  <c r="AW73" i="1"/>
  <c r="AW63" i="1"/>
  <c r="AW61" i="1"/>
  <c r="AW59" i="1"/>
  <c r="AW46" i="1"/>
  <c r="AU101" i="1"/>
  <c r="AU96" i="1"/>
  <c r="AU88" i="1"/>
  <c r="AU87" i="1"/>
  <c r="AU81" i="1"/>
  <c r="AU76" i="1"/>
  <c r="AU75" i="1"/>
  <c r="AU71" i="1"/>
  <c r="AU68" i="1"/>
  <c r="AU67" i="1"/>
  <c r="AU66" i="1"/>
  <c r="AU64" i="1"/>
  <c r="AU63" i="1"/>
  <c r="AU54" i="1"/>
  <c r="AU50" i="1"/>
  <c r="AU46" i="1"/>
  <c r="AU27" i="1"/>
  <c r="AV88" i="1"/>
  <c r="AV78" i="1"/>
  <c r="AV75" i="1"/>
  <c r="AV72" i="1"/>
  <c r="AV66" i="1"/>
  <c r="AV61" i="1"/>
  <c r="AV58" i="1"/>
  <c r="AV56" i="1"/>
  <c r="AV54" i="1"/>
  <c r="AV53" i="1"/>
  <c r="AV52" i="1"/>
  <c r="AV50" i="1"/>
  <c r="AV48" i="1"/>
  <c r="AV46" i="1"/>
  <c r="AQ24" i="1"/>
  <c r="A24" i="1"/>
  <c r="A44" i="1"/>
  <c r="AQ44" i="1"/>
  <c r="A34" i="1"/>
  <c r="AQ34" i="1"/>
  <c r="AQ88" i="1"/>
  <c r="AR104" i="1"/>
  <c r="BX104" i="1" s="1"/>
  <c r="AR40" i="1"/>
  <c r="BX40" i="1" s="1"/>
  <c r="A83" i="1"/>
  <c r="AQ83" i="1"/>
  <c r="A94" i="1"/>
  <c r="AQ94" i="1"/>
  <c r="A89" i="1"/>
  <c r="AQ89" i="1"/>
  <c r="A75" i="1"/>
  <c r="AQ75" i="1"/>
  <c r="CA51" i="1"/>
  <c r="AQ73" i="1"/>
  <c r="AQ59" i="1"/>
  <c r="AQ54" i="1"/>
  <c r="AQ49" i="1"/>
  <c r="AR97" i="1"/>
  <c r="BX97" i="1" s="1"/>
  <c r="AR76" i="1"/>
  <c r="BX76" i="1" s="1"/>
  <c r="BY61" i="1"/>
  <c r="CD92" i="1"/>
  <c r="CB79" i="1"/>
  <c r="CB66" i="1"/>
  <c r="BY56" i="1"/>
  <c r="AR92" i="1"/>
  <c r="BX92" i="1" s="1"/>
  <c r="AV8" i="2"/>
  <c r="AV9" i="2"/>
  <c r="AV10" i="2"/>
  <c r="AV11" i="2"/>
  <c r="AV12" i="2"/>
  <c r="AV13" i="2"/>
  <c r="AV14" i="2"/>
  <c r="AV15" i="2"/>
  <c r="AV16" i="2"/>
  <c r="AV17" i="2"/>
  <c r="AV18" i="2"/>
  <c r="AV19" i="2"/>
  <c r="AV20" i="2"/>
  <c r="AV21" i="2"/>
  <c r="AV22" i="2"/>
  <c r="AV23" i="2"/>
  <c r="AV24" i="2"/>
  <c r="AV25" i="2"/>
  <c r="AV26" i="2"/>
  <c r="AV27" i="2"/>
  <c r="AV28" i="2"/>
  <c r="AV29" i="2"/>
  <c r="AV30" i="2"/>
  <c r="AV31" i="2"/>
  <c r="AV32" i="2"/>
  <c r="AV33" i="2"/>
  <c r="AV34" i="2"/>
  <c r="AV35" i="2"/>
  <c r="AV36" i="2"/>
  <c r="AV37" i="2"/>
  <c r="AV38" i="2"/>
  <c r="AV39" i="2"/>
  <c r="AV40" i="2"/>
  <c r="AV41" i="2"/>
  <c r="AV42" i="2"/>
  <c r="AV43" i="2"/>
  <c r="AV44" i="2"/>
  <c r="AV45" i="2"/>
  <c r="AV46" i="2"/>
  <c r="AV47" i="2"/>
  <c r="AV48" i="2"/>
  <c r="AV49" i="2"/>
  <c r="AV50" i="2"/>
  <c r="AV51" i="2"/>
  <c r="AV52" i="2"/>
  <c r="AV53" i="2"/>
  <c r="AV54" i="2"/>
  <c r="AV55" i="2"/>
  <c r="AV56" i="2"/>
  <c r="AV57" i="2"/>
  <c r="AV58" i="2"/>
  <c r="AV59" i="2"/>
  <c r="AV60" i="2"/>
  <c r="AV61" i="2"/>
  <c r="AV62" i="2"/>
  <c r="AV63" i="2"/>
  <c r="AV64" i="2"/>
  <c r="AV65" i="2"/>
  <c r="AV66" i="2"/>
  <c r="AV67" i="2"/>
  <c r="AV68" i="2"/>
  <c r="AV69" i="2"/>
  <c r="AV70" i="2"/>
  <c r="AV71" i="2"/>
  <c r="AV72" i="2"/>
  <c r="AV73" i="2"/>
  <c r="AV74" i="2"/>
  <c r="AV75" i="2"/>
  <c r="AV76" i="2"/>
  <c r="AV77" i="2"/>
  <c r="AV78" i="2"/>
  <c r="AV79" i="2"/>
  <c r="AV80" i="2"/>
  <c r="AV81" i="2"/>
  <c r="AV82" i="2"/>
  <c r="AV83" i="2"/>
  <c r="AV84" i="2"/>
  <c r="AV85" i="2"/>
  <c r="AV86" i="2"/>
  <c r="AV87" i="2"/>
  <c r="AV88" i="2"/>
  <c r="AV89" i="2"/>
  <c r="AV90" i="2"/>
  <c r="AV91" i="2"/>
  <c r="AV92" i="2"/>
  <c r="AV93" i="2"/>
  <c r="AV94" i="2"/>
  <c r="AV95" i="2"/>
  <c r="AV96" i="2"/>
  <c r="AV97" i="2"/>
  <c r="AV98" i="2"/>
  <c r="AV99" i="2"/>
  <c r="AV100" i="2"/>
  <c r="AV101" i="2"/>
  <c r="AV102" i="2"/>
  <c r="AV103" i="2"/>
  <c r="AV104" i="2"/>
  <c r="AV105" i="2"/>
  <c r="AV106" i="2"/>
  <c r="AS10" i="2"/>
  <c r="AS11" i="2"/>
  <c r="AS12" i="2"/>
  <c r="AS13" i="2"/>
  <c r="AS14" i="2"/>
  <c r="AS15" i="2"/>
  <c r="AS16" i="2"/>
  <c r="AS17" i="2"/>
  <c r="AS18" i="2"/>
  <c r="AS19" i="2"/>
  <c r="AS20" i="2"/>
  <c r="AS21" i="2"/>
  <c r="AS22" i="2"/>
  <c r="AS23" i="2"/>
  <c r="AS24" i="2"/>
  <c r="AS25" i="2"/>
  <c r="AS26" i="2"/>
  <c r="AS27" i="2"/>
  <c r="AS28" i="2"/>
  <c r="AS29" i="2"/>
  <c r="AS30" i="2"/>
  <c r="AS31" i="2"/>
  <c r="AS32" i="2"/>
  <c r="AS33" i="2"/>
  <c r="AS34" i="2"/>
  <c r="AS35" i="2"/>
  <c r="AS36" i="2"/>
  <c r="AS37" i="2"/>
  <c r="AS38" i="2"/>
  <c r="AS39" i="2"/>
  <c r="AS40" i="2"/>
  <c r="AS41" i="2"/>
  <c r="AS42" i="2"/>
  <c r="AS43" i="2"/>
  <c r="AS44" i="2"/>
  <c r="AS45" i="2"/>
  <c r="AS46" i="2"/>
  <c r="AS47" i="2"/>
  <c r="AS48" i="2"/>
  <c r="AS49" i="2"/>
  <c r="AS50" i="2"/>
  <c r="AS51" i="2"/>
  <c r="AS52" i="2"/>
  <c r="AS53" i="2"/>
  <c r="AS54" i="2"/>
  <c r="AS55" i="2"/>
  <c r="AS56" i="2"/>
  <c r="AS57" i="2"/>
  <c r="AS58" i="2"/>
  <c r="AS59" i="2"/>
  <c r="AS60" i="2"/>
  <c r="AS61" i="2"/>
  <c r="AS62" i="2"/>
  <c r="AS63" i="2"/>
  <c r="AS64" i="2"/>
  <c r="AS65" i="2"/>
  <c r="AS66" i="2"/>
  <c r="AS67" i="2"/>
  <c r="AS68" i="2"/>
  <c r="AS69" i="2"/>
  <c r="AS70" i="2"/>
  <c r="AS71" i="2"/>
  <c r="AS72" i="2"/>
  <c r="AS73" i="2"/>
  <c r="AS74" i="2"/>
  <c r="AS75" i="2"/>
  <c r="AS76" i="2"/>
  <c r="AS77" i="2"/>
  <c r="AS78" i="2"/>
  <c r="AS79" i="2"/>
  <c r="AS80" i="2"/>
  <c r="AS81" i="2"/>
  <c r="AS82" i="2"/>
  <c r="AS83" i="2"/>
  <c r="AS84" i="2"/>
  <c r="AS85" i="2"/>
  <c r="AS86" i="2"/>
  <c r="AS87" i="2"/>
  <c r="AS88" i="2"/>
  <c r="AS89" i="2"/>
  <c r="AS90" i="2"/>
  <c r="AS91" i="2"/>
  <c r="AN91" i="2" s="1"/>
  <c r="AS92" i="2"/>
  <c r="AS93" i="2"/>
  <c r="AS94" i="2"/>
  <c r="AS95" i="2"/>
  <c r="AS96" i="2"/>
  <c r="AS97" i="2"/>
  <c r="AN97" i="2" s="1"/>
  <c r="AS98" i="2"/>
  <c r="AN98" i="2" s="1"/>
  <c r="AS99" i="2"/>
  <c r="AS100" i="2"/>
  <c r="AS101" i="2"/>
  <c r="AS102" i="2"/>
  <c r="AS103" i="2"/>
  <c r="AS104" i="2"/>
  <c r="AS105" i="2"/>
  <c r="AS106" i="2"/>
  <c r="AS8" i="2"/>
  <c r="AP12" i="2"/>
  <c r="AQ12" i="2"/>
  <c r="AR12" i="2"/>
  <c r="AT12" i="2"/>
  <c r="AU12" i="2"/>
  <c r="AW12" i="2"/>
  <c r="AP29" i="2"/>
  <c r="AQ29" i="2"/>
  <c r="AR29" i="2"/>
  <c r="AT29" i="2"/>
  <c r="AU29" i="2"/>
  <c r="AW29" i="2"/>
  <c r="AP53" i="2"/>
  <c r="AQ53" i="2"/>
  <c r="AR53" i="2"/>
  <c r="AT53" i="2"/>
  <c r="AU53" i="2"/>
  <c r="AW53" i="2"/>
  <c r="AR106" i="2"/>
  <c r="AR105" i="2"/>
  <c r="AR104" i="2"/>
  <c r="AR103" i="2"/>
  <c r="AN103" i="2" s="1"/>
  <c r="AR102" i="2"/>
  <c r="AR101" i="2"/>
  <c r="AR100" i="2"/>
  <c r="AR99" i="2"/>
  <c r="AR98" i="2"/>
  <c r="AR97" i="2"/>
  <c r="AR96" i="2"/>
  <c r="AR95" i="2"/>
  <c r="AR94" i="2"/>
  <c r="AR93" i="2"/>
  <c r="AR92" i="2"/>
  <c r="AR91" i="2"/>
  <c r="AR90" i="2"/>
  <c r="AR89" i="2"/>
  <c r="AR88" i="2"/>
  <c r="AR87" i="2"/>
  <c r="AR86" i="2"/>
  <c r="AR85" i="2"/>
  <c r="AR84" i="2"/>
  <c r="AN84" i="2" s="1"/>
  <c r="AR83" i="2"/>
  <c r="AR82" i="2"/>
  <c r="AR81" i="2"/>
  <c r="AR80" i="2"/>
  <c r="AR79" i="2"/>
  <c r="AR78" i="2"/>
  <c r="AR77" i="2"/>
  <c r="AR76" i="2"/>
  <c r="AR75" i="2"/>
  <c r="AR74" i="2"/>
  <c r="AR73" i="2"/>
  <c r="AR72" i="2"/>
  <c r="AR71" i="2"/>
  <c r="AR70" i="2"/>
  <c r="AR69" i="2"/>
  <c r="AR68" i="2"/>
  <c r="AR67" i="2"/>
  <c r="AR66" i="2"/>
  <c r="AR65" i="2"/>
  <c r="AR64" i="2"/>
  <c r="AR63" i="2"/>
  <c r="AR62" i="2"/>
  <c r="AR61" i="2"/>
  <c r="AR60" i="2"/>
  <c r="AR59" i="2"/>
  <c r="AR58" i="2"/>
  <c r="AR57" i="2"/>
  <c r="AR56" i="2"/>
  <c r="AR55" i="2"/>
  <c r="AR54" i="2"/>
  <c r="AR52" i="2"/>
  <c r="AR51" i="2"/>
  <c r="AR50" i="2"/>
  <c r="AR49" i="2"/>
  <c r="AR48" i="2"/>
  <c r="AR47" i="2"/>
  <c r="AR46" i="2"/>
  <c r="AR45" i="2"/>
  <c r="AR44" i="2"/>
  <c r="AR43" i="2"/>
  <c r="AR42" i="2"/>
  <c r="AR41" i="2"/>
  <c r="AR40" i="2"/>
  <c r="AR39" i="2"/>
  <c r="AR38" i="2"/>
  <c r="AR37" i="2"/>
  <c r="AR36" i="2"/>
  <c r="AR35" i="2"/>
  <c r="AR34" i="2"/>
  <c r="AR33" i="2"/>
  <c r="AR32" i="2"/>
  <c r="AR31" i="2"/>
  <c r="AR30" i="2"/>
  <c r="AR28" i="2"/>
  <c r="AR27" i="2"/>
  <c r="AR26" i="2"/>
  <c r="AR25" i="2"/>
  <c r="AR24" i="2"/>
  <c r="AR23" i="2"/>
  <c r="AR22" i="2"/>
  <c r="AR21" i="2"/>
  <c r="AR20" i="2"/>
  <c r="AR19" i="2"/>
  <c r="AR18" i="2"/>
  <c r="AR17" i="2"/>
  <c r="AR16" i="2"/>
  <c r="AR15" i="2"/>
  <c r="AR14" i="2"/>
  <c r="AR13" i="2"/>
  <c r="AR11" i="2"/>
  <c r="AR9" i="2"/>
  <c r="AR8" i="2"/>
  <c r="A14" i="2"/>
  <c r="AO14" i="2" s="1"/>
  <c r="AP14" i="2"/>
  <c r="AQ14" i="2"/>
  <c r="AT14" i="2"/>
  <c r="AU14" i="2"/>
  <c r="AW14" i="2"/>
  <c r="AW7" i="2"/>
  <c r="AP9" i="2"/>
  <c r="AQ9" i="2"/>
  <c r="AT9" i="2"/>
  <c r="AU9" i="2"/>
  <c r="AW9" i="2"/>
  <c r="AP10" i="2"/>
  <c r="AQ10" i="2"/>
  <c r="AT10" i="2"/>
  <c r="AU10" i="2"/>
  <c r="AW10" i="2"/>
  <c r="AP11" i="2"/>
  <c r="AQ11" i="2"/>
  <c r="AT11" i="2"/>
  <c r="AU11" i="2"/>
  <c r="AW11" i="2"/>
  <c r="AP13" i="2"/>
  <c r="AQ13" i="2"/>
  <c r="AT13" i="2"/>
  <c r="AU13" i="2"/>
  <c r="AW13" i="2"/>
  <c r="AP15" i="2"/>
  <c r="AQ15" i="2"/>
  <c r="AT15" i="2"/>
  <c r="AU15" i="2"/>
  <c r="AW15" i="2"/>
  <c r="AP16" i="2"/>
  <c r="AQ16" i="2"/>
  <c r="AT16" i="2"/>
  <c r="AU16" i="2"/>
  <c r="AW16" i="2"/>
  <c r="AP17" i="2"/>
  <c r="AQ17" i="2"/>
  <c r="AT17" i="2"/>
  <c r="AU17" i="2"/>
  <c r="AW17" i="2"/>
  <c r="AP18" i="2"/>
  <c r="AQ18" i="2"/>
  <c r="AT18" i="2"/>
  <c r="AU18" i="2"/>
  <c r="AW18" i="2"/>
  <c r="AP19" i="2"/>
  <c r="AQ19" i="2"/>
  <c r="AT19" i="2"/>
  <c r="AU19" i="2"/>
  <c r="AW19" i="2"/>
  <c r="AP20" i="2"/>
  <c r="AQ20" i="2"/>
  <c r="AT20" i="2"/>
  <c r="AU20" i="2"/>
  <c r="AW20" i="2"/>
  <c r="AP21" i="2"/>
  <c r="AQ21" i="2"/>
  <c r="AT21" i="2"/>
  <c r="AU21" i="2"/>
  <c r="AW21" i="2"/>
  <c r="AP22" i="2"/>
  <c r="AQ22" i="2"/>
  <c r="AT22" i="2"/>
  <c r="AU22" i="2"/>
  <c r="AW22" i="2"/>
  <c r="AP23" i="2"/>
  <c r="AQ23" i="2"/>
  <c r="AT23" i="2"/>
  <c r="AU23" i="2"/>
  <c r="AW23" i="2"/>
  <c r="AP24" i="2"/>
  <c r="AQ24" i="2"/>
  <c r="AT24" i="2"/>
  <c r="AU24" i="2"/>
  <c r="AW24" i="2"/>
  <c r="AP25" i="2"/>
  <c r="AQ25" i="2"/>
  <c r="AT25" i="2"/>
  <c r="AU25" i="2"/>
  <c r="AW25" i="2"/>
  <c r="AP26" i="2"/>
  <c r="AQ26" i="2"/>
  <c r="AT26" i="2"/>
  <c r="AU26" i="2"/>
  <c r="AW26" i="2"/>
  <c r="AP27" i="2"/>
  <c r="AQ27" i="2"/>
  <c r="AT27" i="2"/>
  <c r="AU27" i="2"/>
  <c r="AW27" i="2"/>
  <c r="AP28" i="2"/>
  <c r="AQ28" i="2"/>
  <c r="AT28" i="2"/>
  <c r="AU28" i="2"/>
  <c r="AW28" i="2"/>
  <c r="AP30" i="2"/>
  <c r="AQ30" i="2"/>
  <c r="AT30" i="2"/>
  <c r="AU30" i="2"/>
  <c r="AW30" i="2"/>
  <c r="AP31" i="2"/>
  <c r="AQ31" i="2"/>
  <c r="AT31" i="2"/>
  <c r="AU31" i="2"/>
  <c r="AW31" i="2"/>
  <c r="AP32" i="2"/>
  <c r="AQ32" i="2"/>
  <c r="AT32" i="2"/>
  <c r="AU32" i="2"/>
  <c r="AW32" i="2"/>
  <c r="AP33" i="2"/>
  <c r="AQ33" i="2"/>
  <c r="AT33" i="2"/>
  <c r="AU33" i="2"/>
  <c r="AW33" i="2"/>
  <c r="AP34" i="2"/>
  <c r="AQ34" i="2"/>
  <c r="AT34" i="2"/>
  <c r="AU34" i="2"/>
  <c r="AW34" i="2"/>
  <c r="AP35" i="2"/>
  <c r="AQ35" i="2"/>
  <c r="AT35" i="2"/>
  <c r="AU35" i="2"/>
  <c r="AW35" i="2"/>
  <c r="AP36" i="2"/>
  <c r="AQ36" i="2"/>
  <c r="AT36" i="2"/>
  <c r="AU36" i="2"/>
  <c r="AW36" i="2"/>
  <c r="AP37" i="2"/>
  <c r="AQ37" i="2"/>
  <c r="AT37" i="2"/>
  <c r="AU37" i="2"/>
  <c r="AW37" i="2"/>
  <c r="AP38" i="2"/>
  <c r="AQ38" i="2"/>
  <c r="AT38" i="2"/>
  <c r="AU38" i="2"/>
  <c r="AW38" i="2"/>
  <c r="AP39" i="2"/>
  <c r="AQ39" i="2"/>
  <c r="AT39" i="2"/>
  <c r="AU39" i="2"/>
  <c r="AW39" i="2"/>
  <c r="AP40" i="2"/>
  <c r="AQ40" i="2"/>
  <c r="AT40" i="2"/>
  <c r="AU40" i="2"/>
  <c r="AW40" i="2"/>
  <c r="AP41" i="2"/>
  <c r="AQ41" i="2"/>
  <c r="AT41" i="2"/>
  <c r="AU41" i="2"/>
  <c r="AW41" i="2"/>
  <c r="AP42" i="2"/>
  <c r="AQ42" i="2"/>
  <c r="AT42" i="2"/>
  <c r="AU42" i="2"/>
  <c r="AW42" i="2"/>
  <c r="AP43" i="2"/>
  <c r="AQ43" i="2"/>
  <c r="AT43" i="2"/>
  <c r="AU43" i="2"/>
  <c r="AW43" i="2"/>
  <c r="AP44" i="2"/>
  <c r="AQ44" i="2"/>
  <c r="AT44" i="2"/>
  <c r="AU44" i="2"/>
  <c r="AW44" i="2"/>
  <c r="AP45" i="2"/>
  <c r="AQ45" i="2"/>
  <c r="AT45" i="2"/>
  <c r="AU45" i="2"/>
  <c r="AW45" i="2"/>
  <c r="AP46" i="2"/>
  <c r="AQ46" i="2"/>
  <c r="AT46" i="2"/>
  <c r="AU46" i="2"/>
  <c r="AW46" i="2"/>
  <c r="AP47" i="2"/>
  <c r="AQ47" i="2"/>
  <c r="AT47" i="2"/>
  <c r="AU47" i="2"/>
  <c r="AW47" i="2"/>
  <c r="AP48" i="2"/>
  <c r="AQ48" i="2"/>
  <c r="AT48" i="2"/>
  <c r="AU48" i="2"/>
  <c r="AW48" i="2"/>
  <c r="AP49" i="2"/>
  <c r="AQ49" i="2"/>
  <c r="AT49" i="2"/>
  <c r="AU49" i="2"/>
  <c r="AW49" i="2"/>
  <c r="AP50" i="2"/>
  <c r="AQ50" i="2"/>
  <c r="AT50" i="2"/>
  <c r="AU50" i="2"/>
  <c r="AW50" i="2"/>
  <c r="AP51" i="2"/>
  <c r="AQ51" i="2"/>
  <c r="AT51" i="2"/>
  <c r="AU51" i="2"/>
  <c r="AW51" i="2"/>
  <c r="AP52" i="2"/>
  <c r="AQ52" i="2"/>
  <c r="AT52" i="2"/>
  <c r="AU52" i="2"/>
  <c r="AW52" i="2"/>
  <c r="AP54" i="2"/>
  <c r="AQ54" i="2"/>
  <c r="AT54" i="2"/>
  <c r="AU54" i="2"/>
  <c r="AW54" i="2"/>
  <c r="AP55" i="2"/>
  <c r="AQ55" i="2"/>
  <c r="AT55" i="2"/>
  <c r="AU55" i="2"/>
  <c r="AW55" i="2"/>
  <c r="AP56" i="2"/>
  <c r="AQ56" i="2"/>
  <c r="AT56" i="2"/>
  <c r="AU56" i="2"/>
  <c r="AW56" i="2"/>
  <c r="AP57" i="2"/>
  <c r="AQ57" i="2"/>
  <c r="AT57" i="2"/>
  <c r="AU57" i="2"/>
  <c r="AW57" i="2"/>
  <c r="AP58" i="2"/>
  <c r="AQ58" i="2"/>
  <c r="AT58" i="2"/>
  <c r="AU58" i="2"/>
  <c r="AW58" i="2"/>
  <c r="AP59" i="2"/>
  <c r="AQ59" i="2"/>
  <c r="AT59" i="2"/>
  <c r="AU59" i="2"/>
  <c r="AW59" i="2"/>
  <c r="AP60" i="2"/>
  <c r="AQ60" i="2"/>
  <c r="AT60" i="2"/>
  <c r="AU60" i="2"/>
  <c r="AW60" i="2"/>
  <c r="AP61" i="2"/>
  <c r="AQ61" i="2"/>
  <c r="AT61" i="2"/>
  <c r="AU61" i="2"/>
  <c r="AW61" i="2"/>
  <c r="AP62" i="2"/>
  <c r="AQ62" i="2"/>
  <c r="AT62" i="2"/>
  <c r="AU62" i="2"/>
  <c r="AW62" i="2"/>
  <c r="AP63" i="2"/>
  <c r="AQ63" i="2"/>
  <c r="AT63" i="2"/>
  <c r="AU63" i="2"/>
  <c r="AW63" i="2"/>
  <c r="AP64" i="2"/>
  <c r="AQ64" i="2"/>
  <c r="AT64" i="2"/>
  <c r="AU64" i="2"/>
  <c r="AW64" i="2"/>
  <c r="AP65" i="2"/>
  <c r="AQ65" i="2"/>
  <c r="AT65" i="2"/>
  <c r="AU65" i="2"/>
  <c r="AW65" i="2"/>
  <c r="AP66" i="2"/>
  <c r="AQ66" i="2"/>
  <c r="AT66" i="2"/>
  <c r="AU66" i="2"/>
  <c r="AW66" i="2"/>
  <c r="AP67" i="2"/>
  <c r="AQ67" i="2"/>
  <c r="AT67" i="2"/>
  <c r="AU67" i="2"/>
  <c r="AW67" i="2"/>
  <c r="AP68" i="2"/>
  <c r="AQ68" i="2"/>
  <c r="AT68" i="2"/>
  <c r="AU68" i="2"/>
  <c r="AW68" i="2"/>
  <c r="AP69" i="2"/>
  <c r="AQ69" i="2"/>
  <c r="AT69" i="2"/>
  <c r="AU69" i="2"/>
  <c r="AW69" i="2"/>
  <c r="AP70" i="2"/>
  <c r="AQ70" i="2"/>
  <c r="AT70" i="2"/>
  <c r="AU70" i="2"/>
  <c r="AW70" i="2"/>
  <c r="AP71" i="2"/>
  <c r="AQ71" i="2"/>
  <c r="AT71" i="2"/>
  <c r="AU71" i="2"/>
  <c r="AW71" i="2"/>
  <c r="AP72" i="2"/>
  <c r="AQ72" i="2"/>
  <c r="AT72" i="2"/>
  <c r="AU72" i="2"/>
  <c r="AW72" i="2"/>
  <c r="AP73" i="2"/>
  <c r="AQ73" i="2"/>
  <c r="AT73" i="2"/>
  <c r="AU73" i="2"/>
  <c r="AW73" i="2"/>
  <c r="AP74" i="2"/>
  <c r="AQ74" i="2"/>
  <c r="AT74" i="2"/>
  <c r="AU74" i="2"/>
  <c r="AW74" i="2"/>
  <c r="AP75" i="2"/>
  <c r="AQ75" i="2"/>
  <c r="AT75" i="2"/>
  <c r="AU75" i="2"/>
  <c r="AW75" i="2"/>
  <c r="AP76" i="2"/>
  <c r="AQ76" i="2"/>
  <c r="AT76" i="2"/>
  <c r="AU76" i="2"/>
  <c r="AW76" i="2"/>
  <c r="AP77" i="2"/>
  <c r="AQ77" i="2"/>
  <c r="AT77" i="2"/>
  <c r="AU77" i="2"/>
  <c r="AW77" i="2"/>
  <c r="AP78" i="2"/>
  <c r="AQ78" i="2"/>
  <c r="AT78" i="2"/>
  <c r="AU78" i="2"/>
  <c r="AW78" i="2"/>
  <c r="AP79" i="2"/>
  <c r="AQ79" i="2"/>
  <c r="AT79" i="2"/>
  <c r="AU79" i="2"/>
  <c r="AW79" i="2"/>
  <c r="AP80" i="2"/>
  <c r="AQ80" i="2"/>
  <c r="AT80" i="2"/>
  <c r="AU80" i="2"/>
  <c r="AW80" i="2"/>
  <c r="AP81" i="2"/>
  <c r="AN81" i="2" s="1"/>
  <c r="AQ81" i="2"/>
  <c r="AT81" i="2"/>
  <c r="AU81" i="2"/>
  <c r="AW81" i="2"/>
  <c r="AP82" i="2"/>
  <c r="AQ82" i="2"/>
  <c r="AT82" i="2"/>
  <c r="AU82" i="2"/>
  <c r="AW82" i="2"/>
  <c r="AP83" i="2"/>
  <c r="AQ83" i="2"/>
  <c r="AT83" i="2"/>
  <c r="AU83" i="2"/>
  <c r="AW83" i="2"/>
  <c r="AP84" i="2"/>
  <c r="AQ84" i="2"/>
  <c r="AT84" i="2"/>
  <c r="AU84" i="2"/>
  <c r="AW84" i="2"/>
  <c r="AP85" i="2"/>
  <c r="AQ85" i="2"/>
  <c r="AT85" i="2"/>
  <c r="AU85" i="2"/>
  <c r="AW85" i="2"/>
  <c r="AP86" i="2"/>
  <c r="AQ86" i="2"/>
  <c r="AT86" i="2"/>
  <c r="AU86" i="2"/>
  <c r="AW86" i="2"/>
  <c r="AP87" i="2"/>
  <c r="AN87" i="2" s="1"/>
  <c r="AQ87" i="2"/>
  <c r="AT87" i="2"/>
  <c r="AU87" i="2"/>
  <c r="AW87" i="2"/>
  <c r="AP88" i="2"/>
  <c r="AQ88" i="2"/>
  <c r="AT88" i="2"/>
  <c r="AU88" i="2"/>
  <c r="AW88" i="2"/>
  <c r="AP89" i="2"/>
  <c r="AQ89" i="2"/>
  <c r="AT89" i="2"/>
  <c r="AU89" i="2"/>
  <c r="AW89" i="2"/>
  <c r="AP90" i="2"/>
  <c r="AQ90" i="2"/>
  <c r="AT90" i="2"/>
  <c r="AU90" i="2"/>
  <c r="AW90" i="2"/>
  <c r="AP91" i="2"/>
  <c r="AQ91" i="2"/>
  <c r="AT91" i="2"/>
  <c r="AU91" i="2"/>
  <c r="AW91" i="2"/>
  <c r="AP92" i="2"/>
  <c r="AQ92" i="2"/>
  <c r="AT92" i="2"/>
  <c r="AU92" i="2"/>
  <c r="AW92" i="2"/>
  <c r="AP93" i="2"/>
  <c r="AQ93" i="2"/>
  <c r="AT93" i="2"/>
  <c r="AU93" i="2"/>
  <c r="AW93" i="2"/>
  <c r="AP94" i="2"/>
  <c r="AQ94" i="2"/>
  <c r="AT94" i="2"/>
  <c r="AU94" i="2"/>
  <c r="AW94" i="2"/>
  <c r="AP95" i="2"/>
  <c r="AQ95" i="2"/>
  <c r="AT95" i="2"/>
  <c r="AU95" i="2"/>
  <c r="AW95" i="2"/>
  <c r="AP96" i="2"/>
  <c r="AQ96" i="2"/>
  <c r="AN96" i="2" s="1"/>
  <c r="AT96" i="2"/>
  <c r="AU96" i="2"/>
  <c r="AW96" i="2"/>
  <c r="AP97" i="2"/>
  <c r="AQ97" i="2"/>
  <c r="AT97" i="2"/>
  <c r="AU97" i="2"/>
  <c r="AW97" i="2"/>
  <c r="AP98" i="2"/>
  <c r="AQ98" i="2"/>
  <c r="AT98" i="2"/>
  <c r="AU98" i="2"/>
  <c r="AW98" i="2"/>
  <c r="AP99" i="2"/>
  <c r="AQ99" i="2"/>
  <c r="AT99" i="2"/>
  <c r="AU99" i="2"/>
  <c r="AW99" i="2"/>
  <c r="AP100" i="2"/>
  <c r="AQ100" i="2"/>
  <c r="AT100" i="2"/>
  <c r="AU100" i="2"/>
  <c r="AW100" i="2"/>
  <c r="AP101" i="2"/>
  <c r="AQ101" i="2"/>
  <c r="AT101" i="2"/>
  <c r="AU101" i="2"/>
  <c r="AW101" i="2"/>
  <c r="AP102" i="2"/>
  <c r="AQ102" i="2"/>
  <c r="AT102" i="2"/>
  <c r="AU102" i="2"/>
  <c r="AW102" i="2"/>
  <c r="AP103" i="2"/>
  <c r="AQ103" i="2"/>
  <c r="AT103" i="2"/>
  <c r="AU103" i="2"/>
  <c r="AW103" i="2"/>
  <c r="AP104" i="2"/>
  <c r="AQ104" i="2"/>
  <c r="AT104" i="2"/>
  <c r="AU104" i="2"/>
  <c r="AW104" i="2"/>
  <c r="AP105" i="2"/>
  <c r="AQ105" i="2"/>
  <c r="AT105" i="2"/>
  <c r="AU105" i="2"/>
  <c r="AW105" i="2"/>
  <c r="AP106" i="2"/>
  <c r="AQ106" i="2"/>
  <c r="AT106" i="2"/>
  <c r="AU106" i="2"/>
  <c r="AW106" i="2"/>
  <c r="AP8" i="2"/>
  <c r="AQ8" i="2"/>
  <c r="AT8" i="2"/>
  <c r="AU8" i="2"/>
  <c r="AW8" i="2"/>
  <c r="AU7" i="2"/>
  <c r="AT7" i="2"/>
  <c r="AQ7" i="2"/>
  <c r="AP7" i="2"/>
  <c r="A9" i="2"/>
  <c r="AO9" i="2" s="1"/>
  <c r="A10" i="2"/>
  <c r="AO10" i="2" s="1"/>
  <c r="A11" i="2"/>
  <c r="AO11" i="2" s="1"/>
  <c r="A12" i="2"/>
  <c r="AO12" i="2" s="1"/>
  <c r="A13" i="2"/>
  <c r="AO13" i="2"/>
  <c r="A15" i="2"/>
  <c r="AO15" i="2" s="1"/>
  <c r="A16" i="2"/>
  <c r="AO16" i="2"/>
  <c r="A17" i="2"/>
  <c r="AO17" i="2" s="1"/>
  <c r="A18" i="2"/>
  <c r="AO18" i="2" s="1"/>
  <c r="A19" i="2"/>
  <c r="AO19" i="2" s="1"/>
  <c r="A20" i="2"/>
  <c r="AO20" i="2" s="1"/>
  <c r="A21" i="2"/>
  <c r="AO21" i="2" s="1"/>
  <c r="A22" i="2"/>
  <c r="AO22" i="2" s="1"/>
  <c r="A23" i="2"/>
  <c r="AO23" i="2" s="1"/>
  <c r="A24" i="2"/>
  <c r="AO24" i="2"/>
  <c r="A25" i="2"/>
  <c r="AO25" i="2"/>
  <c r="A26" i="2"/>
  <c r="AO26" i="2" s="1"/>
  <c r="A27" i="2"/>
  <c r="AO27" i="2" s="1"/>
  <c r="A28" i="2"/>
  <c r="AO28" i="2" s="1"/>
  <c r="A29" i="2"/>
  <c r="AO29" i="2" s="1"/>
  <c r="A30" i="2"/>
  <c r="AO30" i="2" s="1"/>
  <c r="A31" i="2"/>
  <c r="AO31" i="2" s="1"/>
  <c r="A32" i="2"/>
  <c r="AO32" i="2" s="1"/>
  <c r="A33" i="2"/>
  <c r="AO33" i="2" s="1"/>
  <c r="A34" i="2"/>
  <c r="AO34" i="2" s="1"/>
  <c r="A35" i="2"/>
  <c r="AO35" i="2" s="1"/>
  <c r="A36" i="2"/>
  <c r="AO36" i="2"/>
  <c r="A37" i="2"/>
  <c r="AO37" i="2" s="1"/>
  <c r="A38" i="2"/>
  <c r="AO38" i="2" s="1"/>
  <c r="A39" i="2"/>
  <c r="AO39" i="2" s="1"/>
  <c r="A40" i="2"/>
  <c r="AO40" i="2" s="1"/>
  <c r="A41" i="2"/>
  <c r="AO41" i="2" s="1"/>
  <c r="A42" i="2"/>
  <c r="AO42" i="2" s="1"/>
  <c r="A43" i="2"/>
  <c r="AO43" i="2" s="1"/>
  <c r="A44" i="2"/>
  <c r="AO44" i="2" s="1"/>
  <c r="A45" i="2"/>
  <c r="AO45" i="2" s="1"/>
  <c r="A46" i="2"/>
  <c r="AO46" i="2" s="1"/>
  <c r="A47" i="2"/>
  <c r="AO47" i="2" s="1"/>
  <c r="A48" i="2"/>
  <c r="AO48" i="2" s="1"/>
  <c r="A49" i="2"/>
  <c r="AO49" i="2"/>
  <c r="A50" i="2"/>
  <c r="AO50" i="2"/>
  <c r="A51" i="2"/>
  <c r="AO51" i="2" s="1"/>
  <c r="A52" i="2"/>
  <c r="AO52" i="2"/>
  <c r="A53" i="2"/>
  <c r="AO53" i="2" s="1"/>
  <c r="A54" i="2"/>
  <c r="AO54" i="2" s="1"/>
  <c r="A55" i="2"/>
  <c r="AO55" i="2" s="1"/>
  <c r="A56" i="2"/>
  <c r="AO56" i="2"/>
  <c r="A57" i="2"/>
  <c r="AO57" i="2" s="1"/>
  <c r="A58" i="2"/>
  <c r="AO58" i="2" s="1"/>
  <c r="A59" i="2"/>
  <c r="AO59" i="2" s="1"/>
  <c r="A60" i="2"/>
  <c r="AO60" i="2" s="1"/>
  <c r="A61" i="2"/>
  <c r="AO61" i="2" s="1"/>
  <c r="A62" i="2"/>
  <c r="AO62" i="2" s="1"/>
  <c r="A63" i="2"/>
  <c r="AO63" i="2" s="1"/>
  <c r="A64" i="2"/>
  <c r="AO64" i="2"/>
  <c r="A65" i="2"/>
  <c r="AO65" i="2" s="1"/>
  <c r="A66" i="2"/>
  <c r="AO66" i="2" s="1"/>
  <c r="A67" i="2"/>
  <c r="AO67" i="2" s="1"/>
  <c r="A68" i="2"/>
  <c r="AO68" i="2" s="1"/>
  <c r="A69" i="2"/>
  <c r="AO69" i="2" s="1"/>
  <c r="A70" i="2"/>
  <c r="AO70" i="2"/>
  <c r="A71" i="2"/>
  <c r="AO71" i="2" s="1"/>
  <c r="A72" i="2"/>
  <c r="AO72" i="2"/>
  <c r="A73" i="2"/>
  <c r="AO73" i="2" s="1"/>
  <c r="A74" i="2"/>
  <c r="AO74" i="2"/>
  <c r="A75" i="2"/>
  <c r="AO75" i="2" s="1"/>
  <c r="A76" i="2"/>
  <c r="AO76" i="2"/>
  <c r="A77" i="2"/>
  <c r="AO77" i="2"/>
  <c r="A78" i="2"/>
  <c r="AO78" i="2"/>
  <c r="A79" i="2"/>
  <c r="AO79" i="2" s="1"/>
  <c r="A80" i="2"/>
  <c r="AO80" i="2"/>
  <c r="A81" i="2"/>
  <c r="AO81" i="2" s="1"/>
  <c r="A82" i="2"/>
  <c r="AO82" i="2"/>
  <c r="A83" i="2"/>
  <c r="AO83" i="2" s="1"/>
  <c r="A84" i="2"/>
  <c r="AO84" i="2"/>
  <c r="A85" i="2"/>
  <c r="AO85" i="2"/>
  <c r="A86" i="2"/>
  <c r="AO86" i="2"/>
  <c r="A87" i="2"/>
  <c r="AO87" i="2" s="1"/>
  <c r="A88" i="2"/>
  <c r="AO88" i="2"/>
  <c r="A89" i="2"/>
  <c r="AO89" i="2"/>
  <c r="A90" i="2"/>
  <c r="AO90" i="2"/>
  <c r="A91" i="2"/>
  <c r="AO91" i="2" s="1"/>
  <c r="A92" i="2"/>
  <c r="AO92" i="2" s="1"/>
  <c r="A93" i="2"/>
  <c r="AO93" i="2"/>
  <c r="A94" i="2"/>
  <c r="AO94" i="2"/>
  <c r="A95" i="2"/>
  <c r="AO95" i="2" s="1"/>
  <c r="A96" i="2"/>
  <c r="AO96" i="2"/>
  <c r="A97" i="2"/>
  <c r="AO97" i="2"/>
  <c r="A98" i="2"/>
  <c r="AO98" i="2"/>
  <c r="A99" i="2"/>
  <c r="AO99" i="2" s="1"/>
  <c r="A100" i="2"/>
  <c r="AO100" i="2"/>
  <c r="A101" i="2"/>
  <c r="AO101" i="2" s="1"/>
  <c r="A102" i="2"/>
  <c r="AO102" i="2"/>
  <c r="A103" i="2"/>
  <c r="AO103" i="2" s="1"/>
  <c r="A104" i="2"/>
  <c r="AO104" i="2"/>
  <c r="A105" i="2"/>
  <c r="AO105" i="2"/>
  <c r="A106" i="2"/>
  <c r="AO106" i="2"/>
  <c r="AO7" i="2"/>
  <c r="CB23" i="1" l="1"/>
  <c r="AQ21" i="1"/>
  <c r="I19" i="1"/>
  <c r="AW19" i="1" s="1"/>
  <c r="AS21" i="1"/>
  <c r="CB69" i="1"/>
  <c r="CA74" i="1"/>
  <c r="CB64" i="1"/>
  <c r="AN89" i="2"/>
  <c r="A91" i="1"/>
  <c r="AQ91" i="1"/>
  <c r="CD71" i="1"/>
  <c r="CB50" i="1"/>
  <c r="AR20" i="1"/>
  <c r="BX20" i="1" s="1"/>
  <c r="AQ72" i="1"/>
  <c r="AN74" i="2"/>
  <c r="AN68" i="2"/>
  <c r="BY53" i="1"/>
  <c r="A95" i="1"/>
  <c r="AQ95" i="1"/>
  <c r="CA81" i="1"/>
  <c r="AN93" i="2"/>
  <c r="BY54" i="1"/>
  <c r="CD106" i="1"/>
  <c r="CD99" i="1"/>
  <c r="CA97" i="1"/>
  <c r="BY59" i="1"/>
  <c r="AN99" i="2"/>
  <c r="CD101" i="1"/>
  <c r="A93" i="1"/>
  <c r="AQ93" i="1"/>
  <c r="CD42" i="1"/>
  <c r="AN86" i="2"/>
  <c r="BY91" i="1"/>
  <c r="CD54" i="1"/>
  <c r="CC68" i="1"/>
  <c r="CD47" i="1"/>
  <c r="CB97" i="1"/>
  <c r="AN106" i="2"/>
  <c r="AQ86" i="1"/>
  <c r="BZ30" i="1"/>
  <c r="CA67" i="1"/>
  <c r="BZ79" i="1"/>
  <c r="CC100" i="1"/>
  <c r="AN76" i="2"/>
  <c r="CB71" i="1"/>
  <c r="AN82" i="2"/>
  <c r="CD97" i="1"/>
  <c r="CB32" i="1"/>
  <c r="AN101" i="2"/>
  <c r="A62" i="1"/>
  <c r="AQ62" i="1"/>
  <c r="AN100" i="2"/>
  <c r="BY67" i="1"/>
  <c r="CB99" i="1"/>
  <c r="CA106" i="1"/>
  <c r="AN62" i="2"/>
  <c r="CD90" i="1"/>
  <c r="AN75" i="2"/>
  <c r="AN94" i="2"/>
  <c r="A107" i="1"/>
  <c r="AQ107" i="1"/>
  <c r="AQ81" i="1"/>
  <c r="A81" i="1"/>
  <c r="CC72" i="1"/>
  <c r="A10" i="1"/>
  <c r="AQ10" i="1"/>
  <c r="BZ86" i="1"/>
  <c r="A74" i="1"/>
  <c r="AQ74" i="1"/>
  <c r="CD50" i="1"/>
  <c r="A65" i="1"/>
  <c r="AQ65" i="1"/>
  <c r="AQ98" i="1"/>
  <c r="A98" i="1"/>
  <c r="AN95" i="2"/>
  <c r="CB76" i="1"/>
  <c r="AN88" i="2"/>
  <c r="AQ25" i="1"/>
  <c r="AR79" i="1"/>
  <c r="BX79" i="1" s="1"/>
  <c r="CC76" i="1"/>
  <c r="CB104" i="1"/>
  <c r="BY51" i="1"/>
  <c r="A97" i="1"/>
  <c r="AQ97" i="1"/>
  <c r="BY80" i="1"/>
  <c r="H10" i="1"/>
  <c r="AV10" i="1" s="1"/>
  <c r="AR44" i="1"/>
  <c r="BX44" i="1" s="1"/>
  <c r="AN105" i="2"/>
  <c r="AR85" i="1"/>
  <c r="BX85" i="1" s="1"/>
  <c r="AN47" i="2"/>
  <c r="AQ64" i="1"/>
  <c r="CD80" i="1"/>
  <c r="CA59" i="1"/>
  <c r="AN54" i="2"/>
  <c r="CD63" i="1"/>
  <c r="CB61" i="1"/>
  <c r="CA54" i="1"/>
  <c r="AN73" i="2"/>
  <c r="AR38" i="1"/>
  <c r="BX38" i="1" s="1"/>
  <c r="AR69" i="1"/>
  <c r="BX69" i="1" s="1"/>
  <c r="CA96" i="1"/>
  <c r="AN92" i="2"/>
  <c r="CB84" i="1"/>
  <c r="CB70" i="1"/>
  <c r="AR65" i="1"/>
  <c r="BX65" i="1" s="1"/>
  <c r="CC91" i="1"/>
  <c r="CC52" i="1"/>
  <c r="A61" i="1"/>
  <c r="AN90" i="2"/>
  <c r="A78" i="1"/>
  <c r="CA53" i="1"/>
  <c r="CC51" i="1"/>
  <c r="AR96" i="1"/>
  <c r="BX96" i="1" s="1"/>
  <c r="CC46" i="1"/>
  <c r="CC66" i="1"/>
  <c r="AN79" i="2"/>
  <c r="BY63" i="1"/>
  <c r="AN104" i="2"/>
  <c r="CB51" i="1"/>
  <c r="CD69" i="1"/>
  <c r="AQ45" i="1"/>
  <c r="AN77" i="2"/>
  <c r="AQ80" i="1"/>
  <c r="AQ39" i="1"/>
  <c r="AR105" i="1"/>
  <c r="BX105" i="1" s="1"/>
  <c r="CB93" i="1"/>
  <c r="CD67" i="1"/>
  <c r="AN80" i="2"/>
  <c r="AR37" i="1"/>
  <c r="BX37" i="1" s="1"/>
  <c r="AN59" i="2"/>
  <c r="CA85" i="1"/>
  <c r="BY62" i="1"/>
  <c r="CD100" i="1"/>
  <c r="CC97" i="1"/>
  <c r="AN78" i="2"/>
  <c r="AN83" i="2"/>
  <c r="CD95" i="1"/>
  <c r="A51" i="1"/>
  <c r="AR102" i="1"/>
  <c r="BX102" i="1" s="1"/>
  <c r="AN85" i="2"/>
  <c r="AR100" i="1"/>
  <c r="BX100" i="1" s="1"/>
  <c r="AN102" i="2"/>
  <c r="CD88" i="1"/>
  <c r="CA86" i="1"/>
  <c r="CB67" i="1"/>
  <c r="CB95" i="1"/>
  <c r="BZ52" i="1"/>
  <c r="CA100" i="1"/>
  <c r="BY65" i="1"/>
  <c r="BZ72" i="1"/>
  <c r="CC55" i="1"/>
  <c r="CA102" i="1"/>
  <c r="CB90" i="1"/>
  <c r="BZ93" i="1"/>
  <c r="CC99" i="1"/>
  <c r="BY79" i="1"/>
  <c r="AS20" i="1"/>
  <c r="I20" i="1"/>
  <c r="AW20" i="1" s="1"/>
  <c r="CC86" i="1"/>
  <c r="CC105" i="1"/>
  <c r="CA52" i="1"/>
  <c r="CA27" i="1"/>
  <c r="CC64" i="1"/>
  <c r="BZ53" i="1"/>
  <c r="CC65" i="1"/>
  <c r="AN49" i="2"/>
  <c r="CC84" i="1"/>
  <c r="CA68" i="1"/>
  <c r="CD65" i="1"/>
  <c r="BY88" i="1"/>
  <c r="CC96" i="1"/>
  <c r="BZ51" i="1"/>
  <c r="BZ90" i="1"/>
  <c r="CC71" i="1"/>
  <c r="CC89" i="1"/>
  <c r="BZ58" i="1"/>
  <c r="CB106" i="1"/>
  <c r="CA77" i="1"/>
  <c r="CD59" i="1"/>
  <c r="BZ81" i="1"/>
  <c r="BY97" i="1"/>
  <c r="CB72" i="1"/>
  <c r="BY81" i="1"/>
  <c r="BY71" i="1"/>
  <c r="BZ83" i="1"/>
  <c r="CC48" i="1"/>
  <c r="CA87" i="1"/>
  <c r="CA56" i="1"/>
  <c r="CA91" i="1"/>
  <c r="BY87" i="1"/>
  <c r="BZ104" i="1"/>
  <c r="BY85" i="1"/>
  <c r="BY89" i="1"/>
  <c r="CC90" i="1"/>
  <c r="CC83" i="1"/>
  <c r="BZ97" i="1"/>
  <c r="BY99" i="1"/>
  <c r="BY82" i="1"/>
  <c r="CC104" i="1"/>
  <c r="CB85" i="1"/>
  <c r="BY55" i="1"/>
  <c r="CB102" i="1"/>
  <c r="CA93" i="1"/>
  <c r="CC75" i="1"/>
  <c r="CC56" i="1"/>
  <c r="AN46" i="2"/>
  <c r="CA80" i="1"/>
  <c r="CB77" i="1"/>
  <c r="CA61" i="1"/>
  <c r="BZ101" i="1"/>
  <c r="BZ94" i="1"/>
  <c r="CC49" i="1"/>
  <c r="AR22" i="1"/>
  <c r="BX22" i="1" s="1"/>
  <c r="CC87" i="1"/>
  <c r="CC62" i="1"/>
  <c r="CA107" i="1"/>
  <c r="BY72" i="1"/>
  <c r="A66" i="1"/>
  <c r="AQ66" i="1"/>
  <c r="CB56" i="1"/>
  <c r="F12" i="1"/>
  <c r="AT12" i="1" s="1"/>
  <c r="I12" i="1"/>
  <c r="AW12" i="1" s="1"/>
  <c r="CD74" i="1"/>
  <c r="AQ12" i="1"/>
  <c r="A12" i="1"/>
  <c r="AQ56" i="1"/>
  <c r="A56" i="1"/>
  <c r="AR12" i="1"/>
  <c r="BX12" i="1" s="1"/>
  <c r="A100" i="1"/>
  <c r="BZ69" i="1"/>
  <c r="CB92" i="1"/>
  <c r="CD85" i="1"/>
  <c r="AQ70" i="1"/>
  <c r="A70" i="1"/>
  <c r="A63" i="1"/>
  <c r="AQ63" i="1"/>
  <c r="CA49" i="1"/>
  <c r="CD53" i="1"/>
  <c r="AR45" i="1"/>
  <c r="BX45" i="1" s="1"/>
  <c r="AS8" i="1"/>
  <c r="CC47" i="1"/>
  <c r="CD103" i="1"/>
  <c r="CB53" i="1"/>
  <c r="CD58" i="1"/>
  <c r="BY90" i="1"/>
  <c r="CC93" i="1"/>
  <c r="CC67" i="1"/>
  <c r="CC80" i="1"/>
  <c r="CC54" i="1"/>
  <c r="AR86" i="1"/>
  <c r="BX86" i="1" s="1"/>
  <c r="AN51" i="2"/>
  <c r="CA72" i="1"/>
  <c r="BY69" i="1"/>
  <c r="CB94" i="1"/>
  <c r="BY68" i="1"/>
  <c r="AS9" i="1"/>
  <c r="G9" i="1"/>
  <c r="AU9" i="1" s="1"/>
  <c r="H9" i="1"/>
  <c r="AV9" i="1" s="1"/>
  <c r="BY9" i="1" s="1"/>
  <c r="AN50" i="2"/>
  <c r="CB47" i="1"/>
  <c r="CD105" i="1"/>
  <c r="CA34" i="1"/>
  <c r="H7" i="1"/>
  <c r="AV7" i="1" s="1"/>
  <c r="CD79" i="1"/>
  <c r="CC74" i="1"/>
  <c r="CC98" i="1"/>
  <c r="CC61" i="1"/>
  <c r="A77" i="1"/>
  <c r="AQ77" i="1"/>
  <c r="CC41" i="1"/>
  <c r="CA104" i="1"/>
  <c r="CB74" i="1"/>
  <c r="AN58" i="2"/>
  <c r="CD73" i="1"/>
  <c r="CD81" i="1"/>
  <c r="BY64" i="1"/>
  <c r="AN64" i="2"/>
  <c r="AN70" i="2"/>
  <c r="BY46" i="1"/>
  <c r="CC50" i="1"/>
  <c r="CB62" i="1"/>
  <c r="CD57" i="1"/>
  <c r="CD41" i="1"/>
  <c r="A29" i="1"/>
  <c r="AQ29" i="1"/>
  <c r="A19" i="1"/>
  <c r="G8" i="1"/>
  <c r="AU8" i="1" s="1"/>
  <c r="AR82" i="1"/>
  <c r="BX82" i="1" s="1"/>
  <c r="CC94" i="1"/>
  <c r="CC81" i="1"/>
  <c r="CB101" i="1"/>
  <c r="CA99" i="1"/>
  <c r="CB96" i="1"/>
  <c r="CC103" i="1"/>
  <c r="CC27" i="1"/>
  <c r="AR39" i="1"/>
  <c r="BX39" i="1" s="1"/>
  <c r="CD87" i="1"/>
  <c r="CA76" i="1"/>
  <c r="CC102" i="1"/>
  <c r="CD64" i="1"/>
  <c r="BZ102" i="1"/>
  <c r="BZ63" i="1"/>
  <c r="BZ49" i="1"/>
  <c r="AR66" i="1"/>
  <c r="BX66" i="1" s="1"/>
  <c r="CB73" i="1"/>
  <c r="BY92" i="1"/>
  <c r="CC38" i="1"/>
  <c r="CA71" i="1"/>
  <c r="CA46" i="1"/>
  <c r="CC92" i="1"/>
  <c r="BY48" i="1"/>
  <c r="CC58" i="1"/>
  <c r="BZ99" i="1"/>
  <c r="BZ70" i="1"/>
  <c r="BZ56" i="1"/>
  <c r="AQ84" i="1"/>
  <c r="CB65" i="1"/>
  <c r="CA69" i="1"/>
  <c r="CA62" i="1"/>
  <c r="CC60" i="1"/>
  <c r="AN48" i="2"/>
  <c r="AN53" i="2"/>
  <c r="CA78" i="1"/>
  <c r="BZ85" i="1"/>
  <c r="CB105" i="1"/>
  <c r="BZ77" i="1"/>
  <c r="CD83" i="1"/>
  <c r="AN55" i="2"/>
  <c r="AN56" i="2"/>
  <c r="AN63" i="2"/>
  <c r="BZ106" i="1"/>
  <c r="BZ92" i="1"/>
  <c r="BZ60" i="1"/>
  <c r="BY57" i="1"/>
  <c r="CC77" i="1"/>
  <c r="BY102" i="1"/>
  <c r="CD82" i="1"/>
  <c r="AR78" i="1"/>
  <c r="BX78" i="1" s="1"/>
  <c r="CD75" i="1"/>
  <c r="CD35" i="1"/>
  <c r="AN61" i="2"/>
  <c r="CB89" i="1"/>
  <c r="CB80" i="1"/>
  <c r="CB30" i="1"/>
  <c r="BY106" i="1"/>
  <c r="BY96" i="1"/>
  <c r="BY101" i="1"/>
  <c r="H8" i="1"/>
  <c r="AV8" i="1" s="1"/>
  <c r="I8" i="1"/>
  <c r="AW8" i="1" s="1"/>
  <c r="BY34" i="1"/>
  <c r="BY93" i="1"/>
  <c r="BZ95" i="1"/>
  <c r="BZ67" i="1"/>
  <c r="AR83" i="1"/>
  <c r="BX83" i="1" s="1"/>
  <c r="CB57" i="1"/>
  <c r="BY75" i="1"/>
  <c r="BY76" i="1"/>
  <c r="CD96" i="1"/>
  <c r="CA57" i="1"/>
  <c r="AR87" i="1"/>
  <c r="BX87" i="1" s="1"/>
  <c r="AN67" i="2"/>
  <c r="CC85" i="1"/>
  <c r="AQ60" i="1"/>
  <c r="AR98" i="1"/>
  <c r="BX98" i="1" s="1"/>
  <c r="CA89" i="1"/>
  <c r="CB75" i="1"/>
  <c r="CA73" i="1"/>
  <c r="AR48" i="1"/>
  <c r="BX48" i="1" s="1"/>
  <c r="CB35" i="1"/>
  <c r="BY66" i="1"/>
  <c r="CC17" i="1"/>
  <c r="BZ96" i="1"/>
  <c r="BZ82" i="1"/>
  <c r="BZ71" i="1"/>
  <c r="BZ64" i="1"/>
  <c r="BZ57" i="1"/>
  <c r="BZ50" i="1"/>
  <c r="BY83" i="1"/>
  <c r="CB52" i="1"/>
  <c r="CA82" i="1"/>
  <c r="BY78" i="1"/>
  <c r="BZ107" i="1"/>
  <c r="BZ75" i="1"/>
  <c r="BZ89" i="1"/>
  <c r="CD86" i="1"/>
  <c r="CA84" i="1"/>
  <c r="CB59" i="1"/>
  <c r="CD68" i="1"/>
  <c r="CA64" i="1"/>
  <c r="AN66" i="2"/>
  <c r="AN52" i="2"/>
  <c r="AN57" i="2"/>
  <c r="CC79" i="1"/>
  <c r="CA103" i="1"/>
  <c r="CA101" i="1"/>
  <c r="A52" i="1"/>
  <c r="BY86" i="1"/>
  <c r="CD76" i="1"/>
  <c r="A68" i="1"/>
  <c r="AN72" i="2"/>
  <c r="BY95" i="1"/>
  <c r="BY100" i="1"/>
  <c r="AN65" i="2"/>
  <c r="AR103" i="1"/>
  <c r="BX103" i="1" s="1"/>
  <c r="CA70" i="1"/>
  <c r="AR35" i="1"/>
  <c r="BX35" i="1" s="1"/>
  <c r="AN60" i="2"/>
  <c r="AN71" i="2"/>
  <c r="A36" i="1"/>
  <c r="BY74" i="1"/>
  <c r="CA79" i="1"/>
  <c r="CC70" i="1"/>
  <c r="A105" i="1"/>
  <c r="AQ105" i="1"/>
  <c r="CB87" i="1"/>
  <c r="CA83" i="1"/>
  <c r="CD60" i="1"/>
  <c r="AR56" i="1"/>
  <c r="BX56" i="1" s="1"/>
  <c r="CD51" i="1"/>
  <c r="CA22" i="1"/>
  <c r="BY107" i="1"/>
  <c r="BZ98" i="1"/>
  <c r="CB103" i="1"/>
  <c r="CA95" i="1"/>
  <c r="CD62" i="1"/>
  <c r="AN69" i="2"/>
  <c r="BY84" i="1"/>
  <c r="CA90" i="1"/>
  <c r="AR88" i="1"/>
  <c r="BX88" i="1" s="1"/>
  <c r="AR64" i="1"/>
  <c r="BX64" i="1" s="1"/>
  <c r="CB83" i="1"/>
  <c r="BZ91" i="1"/>
  <c r="BZ87" i="1"/>
  <c r="BZ66" i="1"/>
  <c r="BZ62" i="1"/>
  <c r="BZ59" i="1"/>
  <c r="BZ48" i="1"/>
  <c r="CC82" i="1"/>
  <c r="CA98" i="1"/>
  <c r="CA92" i="1"/>
  <c r="BY73" i="1"/>
  <c r="CD102" i="1"/>
  <c r="CD19" i="1"/>
  <c r="AQ22" i="1"/>
  <c r="A17" i="1"/>
  <c r="AR16" i="1"/>
  <c r="BX16" i="1" s="1"/>
  <c r="CB15" i="1"/>
  <c r="CA15" i="1"/>
  <c r="CC14" i="1"/>
  <c r="CA14" i="1"/>
  <c r="CD12" i="1"/>
  <c r="CB12" i="1"/>
  <c r="AR11" i="1"/>
  <c r="BX11" i="1" s="1"/>
  <c r="AQ11" i="1"/>
  <c r="AQ9" i="1"/>
  <c r="CC43" i="1"/>
  <c r="CC35" i="1"/>
  <c r="CB20" i="1"/>
  <c r="CD15" i="1"/>
  <c r="CB17" i="1"/>
  <c r="F13" i="1"/>
  <c r="AT13" i="1" s="1"/>
  <c r="AS13" i="1"/>
  <c r="CC30" i="1"/>
  <c r="CD20" i="1"/>
  <c r="CB18" i="1"/>
  <c r="CB25" i="1"/>
  <c r="AN32" i="2"/>
  <c r="AN18" i="2"/>
  <c r="AS39" i="1"/>
  <c r="CA29" i="1"/>
  <c r="CD45" i="1"/>
  <c r="CA43" i="1"/>
  <c r="CA30" i="1"/>
  <c r="CD22" i="1"/>
  <c r="CA20" i="1"/>
  <c r="CA13" i="1"/>
  <c r="BY43" i="1"/>
  <c r="AR13" i="1"/>
  <c r="BX13" i="1" s="1"/>
  <c r="CD43" i="1"/>
  <c r="CC15" i="1"/>
  <c r="CA45" i="1"/>
  <c r="CB37" i="1"/>
  <c r="CC11" i="1"/>
  <c r="BY27" i="1"/>
  <c r="BZ35" i="1"/>
  <c r="CB39" i="1"/>
  <c r="CB14" i="1"/>
  <c r="AR17" i="1"/>
  <c r="BX17" i="1" s="1"/>
  <c r="BZ12" i="1"/>
  <c r="CC29" i="1"/>
  <c r="F11" i="1"/>
  <c r="AT11" i="1" s="1"/>
  <c r="AS11" i="1"/>
  <c r="CA24" i="1"/>
  <c r="BZ14" i="1"/>
  <c r="CA32" i="1"/>
  <c r="CB45" i="1"/>
  <c r="CD34" i="1"/>
  <c r="AS25" i="1"/>
  <c r="AS12" i="1"/>
  <c r="AR30" i="1"/>
  <c r="BX30" i="1" s="1"/>
  <c r="AR24" i="1"/>
  <c r="BX24" i="1" s="1"/>
  <c r="CA19" i="1"/>
  <c r="F45" i="1"/>
  <c r="AT45" i="1" s="1"/>
  <c r="AS45" i="1"/>
  <c r="CC42" i="1"/>
  <c r="CC22" i="1"/>
  <c r="CD29" i="1"/>
  <c r="CD14" i="1"/>
  <c r="AN28" i="2"/>
  <c r="CC24" i="1"/>
  <c r="CC23" i="1"/>
  <c r="CC44" i="1"/>
  <c r="CC39" i="1"/>
  <c r="CC26" i="1"/>
  <c r="F32" i="1"/>
  <c r="AT32" i="1" s="1"/>
  <c r="AS32" i="1"/>
  <c r="CB31" i="1"/>
  <c r="BZ17" i="1"/>
  <c r="CB27" i="1"/>
  <c r="CC10" i="1"/>
  <c r="BZ28" i="1"/>
  <c r="BY28" i="1"/>
  <c r="BZ25" i="1"/>
  <c r="CC13" i="1"/>
  <c r="AN41" i="2"/>
  <c r="CA42" i="1"/>
  <c r="BZ37" i="1"/>
  <c r="I14" i="1"/>
  <c r="AW14" i="1" s="1"/>
  <c r="AS14" i="1"/>
  <c r="BZ45" i="1"/>
  <c r="CB42" i="1"/>
  <c r="BZ32" i="1"/>
  <c r="CC28" i="1"/>
  <c r="CA17" i="1"/>
  <c r="BZ18" i="1"/>
  <c r="AR32" i="1"/>
  <c r="BX32" i="1" s="1"/>
  <c r="CD24" i="1"/>
  <c r="AR15" i="1"/>
  <c r="BX15" i="1" s="1"/>
  <c r="AR10" i="1"/>
  <c r="BX10" i="1" s="1"/>
  <c r="CD39" i="1"/>
  <c r="CB29" i="1"/>
  <c r="BY29" i="1"/>
  <c r="AR31" i="1"/>
  <c r="BX31" i="1" s="1"/>
  <c r="CD23" i="1"/>
  <c r="CB28" i="1"/>
  <c r="AR21" i="1"/>
  <c r="BX21" i="1" s="1"/>
  <c r="BZ41" i="1"/>
  <c r="BZ20" i="1"/>
  <c r="BZ24" i="1"/>
  <c r="AS15" i="1"/>
  <c r="BY15" i="1" s="1"/>
  <c r="CD28" i="1"/>
  <c r="CD30" i="1"/>
  <c r="AR14" i="1"/>
  <c r="BX14" i="1" s="1"/>
  <c r="AR26" i="1"/>
  <c r="BX26" i="1" s="1"/>
  <c r="AN43" i="2"/>
  <c r="CA23" i="1"/>
  <c r="BZ26" i="1"/>
  <c r="AQ28" i="1"/>
  <c r="AN30" i="2"/>
  <c r="AQ38" i="1"/>
  <c r="AQ23" i="1"/>
  <c r="AN40" i="2"/>
  <c r="AQ43" i="1"/>
  <c r="AQ37" i="1"/>
  <c r="AQ32" i="1"/>
  <c r="AQ41" i="1"/>
  <c r="A20" i="1"/>
  <c r="AQ42" i="1"/>
  <c r="AQ13" i="1"/>
  <c r="AQ30" i="1"/>
  <c r="AQ8" i="1"/>
  <c r="AQ33" i="1"/>
  <c r="AQ40" i="1"/>
  <c r="CB34" i="1"/>
  <c r="CC45" i="1"/>
  <c r="I45" i="1"/>
  <c r="AW45" i="1" s="1"/>
  <c r="AN45" i="2"/>
  <c r="G45" i="1"/>
  <c r="AU45" i="1" s="1"/>
  <c r="BY45" i="1" s="1"/>
  <c r="AN44" i="2"/>
  <c r="CB44" i="1"/>
  <c r="CA44" i="1"/>
  <c r="CD44" i="1"/>
  <c r="H44" i="1"/>
  <c r="AV44" i="1" s="1"/>
  <c r="G44" i="1"/>
  <c r="AU44" i="1" s="1"/>
  <c r="BY44" i="1" s="1"/>
  <c r="CB43" i="1"/>
  <c r="BZ43" i="1"/>
  <c r="BY42" i="1"/>
  <c r="BZ42" i="1"/>
  <c r="CB41" i="1"/>
  <c r="BZ40" i="1"/>
  <c r="CC40" i="1"/>
  <c r="CD40" i="1"/>
  <c r="CA40" i="1"/>
  <c r="CB40" i="1"/>
  <c r="AN39" i="2"/>
  <c r="G39" i="1"/>
  <c r="AU39" i="1" s="1"/>
  <c r="BZ39" i="1"/>
  <c r="BZ38" i="1"/>
  <c r="I38" i="1"/>
  <c r="AW38" i="1" s="1"/>
  <c r="H38" i="1"/>
  <c r="AV38" i="1" s="1"/>
  <c r="G38" i="1"/>
  <c r="AU38" i="1" s="1"/>
  <c r="CA38" i="1"/>
  <c r="AN38" i="2"/>
  <c r="CB38" i="1"/>
  <c r="CA37" i="1"/>
  <c r="CC37" i="1"/>
  <c r="F37" i="1"/>
  <c r="AT37" i="1" s="1"/>
  <c r="CD37" i="1"/>
  <c r="H37" i="1"/>
  <c r="AV37" i="1" s="1"/>
  <c r="AR36" i="1"/>
  <c r="BX36" i="1" s="1"/>
  <c r="I36" i="1"/>
  <c r="AW36" i="1" s="1"/>
  <c r="CB36" i="1"/>
  <c r="G36" i="1"/>
  <c r="AU36" i="1" s="1"/>
  <c r="CC36" i="1"/>
  <c r="CA36" i="1"/>
  <c r="AN36" i="2"/>
  <c r="AS35" i="1"/>
  <c r="I35" i="1"/>
  <c r="AW35" i="1" s="1"/>
  <c r="G35" i="1"/>
  <c r="AU35" i="1" s="1"/>
  <c r="AN34" i="2"/>
  <c r="AR33" i="1"/>
  <c r="BX33" i="1" s="1"/>
  <c r="CB33" i="1"/>
  <c r="AS33" i="1"/>
  <c r="BY33" i="1" s="1"/>
  <c r="CD33" i="1"/>
  <c r="BZ33" i="1"/>
  <c r="CC33" i="1"/>
  <c r="CA33" i="1"/>
  <c r="AN33" i="2"/>
  <c r="CC32" i="1"/>
  <c r="I32" i="1"/>
  <c r="AW32" i="1" s="1"/>
  <c r="CC31" i="1"/>
  <c r="BY31" i="1"/>
  <c r="CA31" i="1"/>
  <c r="BZ31" i="1"/>
  <c r="AS30" i="1"/>
  <c r="I30" i="1"/>
  <c r="AW30" i="1" s="1"/>
  <c r="CA28" i="1"/>
  <c r="AN26" i="2"/>
  <c r="BY26" i="1"/>
  <c r="AN25" i="2"/>
  <c r="F25" i="1"/>
  <c r="AT25" i="1" s="1"/>
  <c r="BY25" i="1" s="1"/>
  <c r="CC25" i="1"/>
  <c r="BY24" i="1"/>
  <c r="G23" i="1"/>
  <c r="AU23" i="1" s="1"/>
  <c r="AS23" i="1"/>
  <c r="F23" i="1"/>
  <c r="AT23" i="1" s="1"/>
  <c r="BZ23" i="1"/>
  <c r="CB22" i="1"/>
  <c r="BZ22" i="1"/>
  <c r="AS22" i="1"/>
  <c r="H22" i="1"/>
  <c r="AV22" i="1" s="1"/>
  <c r="BY21" i="1"/>
  <c r="CD21" i="1"/>
  <c r="CC21" i="1"/>
  <c r="BZ21" i="1"/>
  <c r="CB21" i="1"/>
  <c r="CA21" i="1"/>
  <c r="AN20" i="2"/>
  <c r="BZ19" i="1"/>
  <c r="AR19" i="1"/>
  <c r="BX19" i="1" s="1"/>
  <c r="BY19" i="1"/>
  <c r="AN19" i="2"/>
  <c r="CC18" i="1"/>
  <c r="AH109" i="1"/>
  <c r="BY18" i="1"/>
  <c r="CD18" i="1"/>
  <c r="CA18" i="1"/>
  <c r="H17" i="1"/>
  <c r="AV17" i="1" s="1"/>
  <c r="CD17" i="1"/>
  <c r="F17" i="1"/>
  <c r="AT17" i="1" s="1"/>
  <c r="CB16" i="1"/>
  <c r="CA16" i="1"/>
  <c r="BZ16" i="1"/>
  <c r="CC16" i="1"/>
  <c r="BV16" i="1"/>
  <c r="CD16" i="1" s="1"/>
  <c r="H16" i="1"/>
  <c r="AV16" i="1" s="1"/>
  <c r="BZ15" i="1"/>
  <c r="AN15" i="2"/>
  <c r="CB13" i="1"/>
  <c r="G13" i="1"/>
  <c r="AU13" i="1" s="1"/>
  <c r="AN13" i="2"/>
  <c r="H12" i="1"/>
  <c r="AV12" i="1" s="1"/>
  <c r="G12" i="1"/>
  <c r="AU12" i="1" s="1"/>
  <c r="CB11" i="1"/>
  <c r="I11" i="1"/>
  <c r="AW11" i="1" s="1"/>
  <c r="H11" i="1"/>
  <c r="AV11" i="1" s="1"/>
  <c r="G11" i="1"/>
  <c r="AU11" i="1" s="1"/>
  <c r="AN11" i="2"/>
  <c r="BZ11" i="1"/>
  <c r="CD11" i="1"/>
  <c r="BZ10" i="1"/>
  <c r="CA10" i="1"/>
  <c r="CD10" i="1"/>
  <c r="CB10" i="1"/>
  <c r="F10" i="1"/>
  <c r="AT10" i="1" s="1"/>
  <c r="BY10" i="1" s="1"/>
  <c r="AN10" i="2"/>
  <c r="CC9" i="1"/>
  <c r="CB9" i="1"/>
  <c r="S9" i="1"/>
  <c r="BG9" i="1" s="1"/>
  <c r="K9" i="1"/>
  <c r="AY9" i="1" s="1"/>
  <c r="Q9" i="1"/>
  <c r="BE9" i="1" s="1"/>
  <c r="CD9" i="1"/>
  <c r="P9" i="1"/>
  <c r="BD9" i="1" s="1"/>
  <c r="AS9" i="2"/>
  <c r="AN9" i="2" s="1"/>
  <c r="O9" i="1"/>
  <c r="BC9" i="1" s="1"/>
  <c r="N9" i="1"/>
  <c r="BB9" i="1" s="1"/>
  <c r="M9" i="1"/>
  <c r="BA9" i="1" s="1"/>
  <c r="CD8" i="1"/>
  <c r="CA8" i="1"/>
  <c r="BN108" i="1"/>
  <c r="CC8" i="1"/>
  <c r="N8" i="1"/>
  <c r="BB8" i="1" s="1"/>
  <c r="M8" i="1"/>
  <c r="BA8" i="1" s="1"/>
  <c r="L8" i="1"/>
  <c r="AZ8" i="1" s="1"/>
  <c r="S8" i="1"/>
  <c r="BG8" i="1" s="1"/>
  <c r="K8" i="1"/>
  <c r="AY8" i="1" s="1"/>
  <c r="R8" i="1"/>
  <c r="BF8" i="1" s="1"/>
  <c r="Q8" i="1"/>
  <c r="BE8" i="1" s="1"/>
  <c r="AN42" i="2"/>
  <c r="AN37" i="2"/>
  <c r="AN35" i="2"/>
  <c r="AN22" i="2"/>
  <c r="AN21" i="2"/>
  <c r="AN24" i="2"/>
  <c r="AN16" i="2"/>
  <c r="AQ14" i="1"/>
  <c r="AN31" i="2"/>
  <c r="AN23" i="2"/>
  <c r="AN12" i="2"/>
  <c r="AN29" i="2"/>
  <c r="AQ18" i="1"/>
  <c r="AN17" i="2"/>
  <c r="AQ26" i="1"/>
  <c r="AN27" i="2"/>
  <c r="AN14" i="2"/>
  <c r="AQ15" i="1"/>
  <c r="AN8" i="2"/>
  <c r="I7" i="1"/>
  <c r="AW7" i="1" s="1"/>
  <c r="G7" i="1"/>
  <c r="AU7" i="1" s="1"/>
  <c r="AR7" i="1"/>
  <c r="BX7" i="1" s="1"/>
  <c r="F7" i="1"/>
  <c r="AT7" i="1" s="1"/>
  <c r="AV7" i="2"/>
  <c r="P7" i="1"/>
  <c r="CB7" i="1"/>
  <c r="BL108" i="1"/>
  <c r="BP7" i="1"/>
  <c r="BP108" i="1" s="1"/>
  <c r="AB109" i="1"/>
  <c r="CD7" i="1"/>
  <c r="AR7" i="2"/>
  <c r="N7" i="1"/>
  <c r="BB7" i="1" s="1"/>
  <c r="AE7" i="1"/>
  <c r="M7" i="1"/>
  <c r="BA7" i="1" s="1"/>
  <c r="AD7" i="1"/>
  <c r="K7" i="1"/>
  <c r="AY7" i="1" s="1"/>
  <c r="L7" i="1"/>
  <c r="AZ7" i="1" s="1"/>
  <c r="AC7" i="1"/>
  <c r="AS7" i="2"/>
  <c r="BJ108" i="1"/>
  <c r="AX108" i="1"/>
  <c r="S7" i="1"/>
  <c r="BG7" i="1" s="1"/>
  <c r="AA7" i="1"/>
  <c r="R7" i="1"/>
  <c r="BF7" i="1" s="1"/>
  <c r="BK108" i="1"/>
  <c r="Q7" i="1"/>
  <c r="BE7" i="1" s="1"/>
  <c r="BZ100" i="1"/>
  <c r="BZ84" i="1"/>
  <c r="BZ68" i="1"/>
  <c r="BZ36" i="1"/>
  <c r="BZ76" i="1"/>
  <c r="BC108" i="1"/>
  <c r="U109" i="1"/>
  <c r="Z109" i="1"/>
  <c r="J109" i="1"/>
  <c r="CA11" i="1"/>
  <c r="CC107" i="1"/>
  <c r="BY60" i="1"/>
  <c r="BZ65" i="1"/>
  <c r="CC34" i="1"/>
  <c r="BM8" i="1"/>
  <c r="Y109" i="1"/>
  <c r="AU17" i="1"/>
  <c r="AG109" i="1"/>
  <c r="CC95" i="1"/>
  <c r="CD94" i="1"/>
  <c r="CA94" i="1"/>
  <c r="CD84" i="1"/>
  <c r="BZ80" i="1"/>
  <c r="CD78" i="1"/>
  <c r="BZ74" i="1"/>
  <c r="CC73" i="1"/>
  <c r="CD70" i="1"/>
  <c r="CA65" i="1"/>
  <c r="BZ55" i="1"/>
  <c r="BZ46" i="1"/>
  <c r="A87" i="1"/>
  <c r="AQ87" i="1"/>
  <c r="BY49" i="1"/>
  <c r="BY41" i="1"/>
  <c r="AS16" i="1"/>
  <c r="E109" i="1"/>
  <c r="CC20" i="1"/>
  <c r="CB86" i="1"/>
  <c r="BY77" i="1"/>
  <c r="CA58" i="1"/>
  <c r="CD56" i="1"/>
  <c r="CA35" i="1"/>
  <c r="BU108" i="1"/>
  <c r="A99" i="1"/>
  <c r="AQ99" i="1"/>
  <c r="BZ88" i="1"/>
  <c r="BZ44" i="1"/>
  <c r="BZ34" i="1"/>
  <c r="BF29" i="1"/>
  <c r="BZ29" i="1" s="1"/>
  <c r="BZ27" i="1"/>
  <c r="D109" i="1"/>
  <c r="CC19" i="1"/>
  <c r="BY58" i="1"/>
  <c r="CC78" i="1"/>
  <c r="BZ78" i="1"/>
  <c r="CC57" i="1"/>
  <c r="CD13" i="1"/>
  <c r="BH108" i="1"/>
  <c r="CA7" i="1"/>
  <c r="A90" i="1"/>
  <c r="AQ90" i="1"/>
  <c r="A57" i="1"/>
  <c r="AQ57" i="1"/>
  <c r="CD31" i="1"/>
  <c r="CA25" i="1"/>
  <c r="CB24" i="1"/>
  <c r="BT108" i="1"/>
  <c r="X109" i="1"/>
  <c r="T109" i="1"/>
  <c r="BZ103" i="1"/>
  <c r="CD98" i="1"/>
  <c r="BZ61" i="1"/>
  <c r="CC59" i="1"/>
  <c r="BY40" i="1"/>
  <c r="CB19" i="1"/>
  <c r="A92" i="1"/>
  <c r="AQ92" i="1"/>
  <c r="CB91" i="1"/>
  <c r="CA39" i="1"/>
  <c r="BI108" i="1"/>
  <c r="V109" i="1"/>
  <c r="AF109" i="1"/>
  <c r="W109" i="1"/>
  <c r="BZ105" i="1"/>
  <c r="BZ13" i="1"/>
  <c r="A104" i="1"/>
  <c r="AQ104" i="1"/>
  <c r="CB48" i="1"/>
  <c r="CA66" i="1"/>
  <c r="BY50" i="1"/>
  <c r="CD26" i="1"/>
  <c r="CD38" i="1"/>
  <c r="CD27" i="1"/>
  <c r="CB78" i="1"/>
  <c r="A58" i="1"/>
  <c r="AQ58" i="1"/>
  <c r="CB100" i="1"/>
  <c r="A53" i="1"/>
  <c r="AQ53" i="1"/>
  <c r="BY104" i="1"/>
  <c r="CD46" i="1"/>
  <c r="CA41" i="1"/>
  <c r="AQ79" i="1"/>
  <c r="A79" i="1"/>
  <c r="A31" i="1"/>
  <c r="AQ31" i="1"/>
  <c r="CA12" i="1"/>
  <c r="CB58" i="1"/>
  <c r="CA55" i="1"/>
  <c r="CD36" i="1"/>
  <c r="BY94" i="1"/>
  <c r="CB63" i="1"/>
  <c r="CA50" i="1"/>
  <c r="CB26" i="1"/>
  <c r="BY98" i="1"/>
  <c r="BY70" i="1"/>
  <c r="BY8" i="1" l="1"/>
  <c r="BY20" i="1"/>
  <c r="BY30" i="1"/>
  <c r="BY14" i="1"/>
  <c r="BY23" i="1"/>
  <c r="BY39" i="1"/>
  <c r="O109" i="1"/>
  <c r="BY36" i="1"/>
  <c r="BY13" i="1"/>
  <c r="BY22" i="1"/>
  <c r="BY32" i="1"/>
  <c r="BY12" i="1"/>
  <c r="BV108" i="1"/>
  <c r="BX108" i="1"/>
  <c r="AQ108" i="1"/>
  <c r="AQ112" i="1" s="1"/>
  <c r="BY38" i="1"/>
  <c r="BY37" i="1"/>
  <c r="AW108" i="1"/>
  <c r="BY35" i="1"/>
  <c r="BY17" i="1"/>
  <c r="CD108" i="1"/>
  <c r="AH110" i="1" s="1"/>
  <c r="BY11" i="1"/>
  <c r="H109" i="1"/>
  <c r="AT108" i="1"/>
  <c r="P109" i="1"/>
  <c r="BZ9" i="1"/>
  <c r="BA108" i="1"/>
  <c r="BG108" i="1"/>
  <c r="BZ8" i="1"/>
  <c r="BB108" i="1"/>
  <c r="BE108" i="1"/>
  <c r="AZ108" i="1"/>
  <c r="AY108" i="1"/>
  <c r="R109" i="1"/>
  <c r="M109" i="1"/>
  <c r="I109" i="1"/>
  <c r="F109" i="1"/>
  <c r="G109" i="1"/>
  <c r="AR108" i="1"/>
  <c r="D110" i="1" s="1"/>
  <c r="N109" i="1"/>
  <c r="BD7" i="1"/>
  <c r="BD108" i="1" s="1"/>
  <c r="Q109" i="1"/>
  <c r="S109" i="1"/>
  <c r="AN7" i="2"/>
  <c r="L109" i="1"/>
  <c r="BY7" i="1"/>
  <c r="BR7" i="1"/>
  <c r="BR108" i="1" s="1"/>
  <c r="AD109" i="1"/>
  <c r="AE109" i="1"/>
  <c r="BS7" i="1"/>
  <c r="BS108" i="1" s="1"/>
  <c r="K109" i="1"/>
  <c r="AA109" i="1"/>
  <c r="BO7" i="1"/>
  <c r="AC109" i="1"/>
  <c r="BQ7" i="1"/>
  <c r="BQ108" i="1" s="1"/>
  <c r="CB8" i="1"/>
  <c r="CB108" i="1" s="1"/>
  <c r="BM108" i="1"/>
  <c r="CA108" i="1"/>
  <c r="AV108" i="1"/>
  <c r="AU108" i="1"/>
  <c r="AS108" i="1"/>
  <c r="BY16" i="1"/>
  <c r="BF108" i="1"/>
  <c r="A108" i="1" l="1"/>
  <c r="AH112" i="1"/>
  <c r="AF112" i="1"/>
  <c r="AG112" i="1"/>
  <c r="AF110" i="1"/>
  <c r="AG110" i="1"/>
  <c r="BY108" i="1"/>
  <c r="H112" i="1" s="1"/>
  <c r="BZ7" i="1"/>
  <c r="BZ108" i="1" s="1"/>
  <c r="K110" i="1" s="1"/>
  <c r="D112" i="1"/>
  <c r="CC7" i="1"/>
  <c r="CC108" i="1" s="1"/>
  <c r="AB112" i="1" s="1"/>
  <c r="BO108" i="1"/>
  <c r="T110" i="1"/>
  <c r="V110" i="1"/>
  <c r="W110" i="1"/>
  <c r="U110" i="1"/>
  <c r="T112" i="1"/>
  <c r="W112" i="1"/>
  <c r="Z110" i="1"/>
  <c r="Y110" i="1"/>
  <c r="X110" i="1"/>
  <c r="Z112" i="1"/>
  <c r="X112" i="1"/>
  <c r="V112" i="1"/>
  <c r="U112" i="1"/>
  <c r="Y112" i="1"/>
  <c r="F112" i="1" l="1"/>
  <c r="F110" i="1"/>
  <c r="G110" i="1"/>
  <c r="G112" i="1"/>
  <c r="E110" i="1"/>
  <c r="H110" i="1"/>
  <c r="I112" i="1"/>
  <c r="I110" i="1"/>
  <c r="E112" i="1"/>
  <c r="J110" i="1"/>
  <c r="J112" i="1"/>
  <c r="Q110" i="1"/>
  <c r="L110" i="1"/>
  <c r="L112" i="1"/>
  <c r="K112" i="1"/>
  <c r="P110" i="1"/>
  <c r="O112" i="1"/>
  <c r="R112" i="1"/>
  <c r="N112" i="1"/>
  <c r="Q112" i="1"/>
  <c r="M112" i="1"/>
  <c r="P112" i="1"/>
  <c r="S112" i="1"/>
  <c r="N110" i="1"/>
  <c r="M110" i="1"/>
  <c r="O110" i="1"/>
  <c r="S110" i="1"/>
  <c r="R110" i="1"/>
  <c r="AC110" i="1"/>
  <c r="AC112" i="1"/>
  <c r="AD112" i="1"/>
  <c r="AB110" i="1"/>
  <c r="AE112" i="1"/>
  <c r="AQ110" i="1"/>
  <c r="AA112" i="1"/>
  <c r="AA110" i="1"/>
  <c r="AD110" i="1"/>
  <c r="AE110" i="1"/>
  <c r="AQ111" i="1"/>
  <c r="AQ114" i="1" l="1"/>
  <c r="H3" i="1" s="1"/>
</calcChain>
</file>

<file path=xl/sharedStrings.xml><?xml version="1.0" encoding="utf-8"?>
<sst xmlns="http://schemas.openxmlformats.org/spreadsheetml/2006/main" count="178" uniqueCount="124">
  <si>
    <t>Teeth Regular</t>
    <phoneticPr fontId="18" type="noConversion"/>
  </si>
  <si>
    <t>Teeth Close</t>
    <phoneticPr fontId="18" type="noConversion"/>
  </si>
  <si>
    <t>Teeth Distant</t>
    <phoneticPr fontId="18" type="noConversion"/>
  </si>
  <si>
    <t>Teeth Compound</t>
    <phoneticPr fontId="18" type="noConversion"/>
  </si>
  <si>
    <t>Compound&lt;50%</t>
    <phoneticPr fontId="18" type="noConversion"/>
  </si>
  <si>
    <t xml:space="preserve"> Margin Character States</t>
    <phoneticPr fontId="18" type="noConversion"/>
  </si>
  <si>
    <t>Size Character States</t>
    <phoneticPr fontId="18" type="noConversion"/>
  </si>
  <si>
    <t>Apex Character States</t>
    <phoneticPr fontId="18" type="noConversion"/>
  </si>
  <si>
    <t>Base Character States</t>
    <phoneticPr fontId="18" type="noConversion"/>
  </si>
  <si>
    <t>Length to Width Character States</t>
    <phoneticPr fontId="18" type="noConversion"/>
  </si>
  <si>
    <t>Shape Character States</t>
    <phoneticPr fontId="18" type="noConversion"/>
  </si>
  <si>
    <t>Lamina</t>
    <phoneticPr fontId="18" type="noConversion"/>
  </si>
  <si>
    <r>
      <t>Teeth Ir</t>
    </r>
    <r>
      <rPr>
        <b/>
        <sz val="9"/>
        <color indexed="11"/>
        <rFont val="Arial"/>
        <family val="2"/>
      </rPr>
      <t>r</t>
    </r>
    <r>
      <rPr>
        <b/>
        <sz val="9"/>
        <color rgb="FF00CC00"/>
        <rFont val="Arial"/>
        <family val="2"/>
      </rPr>
      <t>egular</t>
    </r>
    <phoneticPr fontId="18" type="noConversion"/>
  </si>
  <si>
    <t>Emarginate</t>
    <phoneticPr fontId="18" type="noConversion"/>
  </si>
  <si>
    <t>Attenuate</t>
    <phoneticPr fontId="18" type="noConversion"/>
  </si>
  <si>
    <t>Round</t>
    <phoneticPr fontId="18" type="noConversion"/>
  </si>
  <si>
    <t xml:space="preserve"> Acute</t>
    <phoneticPr fontId="18" type="noConversion"/>
  </si>
  <si>
    <t xml:space="preserve"> Cordate</t>
    <phoneticPr fontId="18" type="noConversion"/>
  </si>
  <si>
    <t xml:space="preserve"> Round</t>
    <phoneticPr fontId="18" type="noConversion"/>
  </si>
  <si>
    <t xml:space="preserve"> Acute</t>
    <phoneticPr fontId="18" type="noConversion"/>
  </si>
  <si>
    <r>
      <t>L:W</t>
    </r>
    <r>
      <rPr>
        <b/>
        <sz val="9"/>
        <color indexed="63"/>
        <rFont val="Arial"/>
        <family val="2"/>
      </rPr>
      <t xml:space="preserve"> </t>
    </r>
    <r>
      <rPr>
        <b/>
        <sz val="9"/>
        <color theme="6" tint="-0.499984740745262"/>
        <rFont val="Arial"/>
        <family val="2"/>
      </rPr>
      <t xml:space="preserve"> 1-2:1</t>
    </r>
    <phoneticPr fontId="18" type="noConversion"/>
  </si>
  <si>
    <r>
      <t>L:W</t>
    </r>
    <r>
      <rPr>
        <b/>
        <sz val="9"/>
        <color indexed="63"/>
        <rFont val="Arial"/>
        <family val="2"/>
      </rPr>
      <t xml:space="preserve"> </t>
    </r>
    <r>
      <rPr>
        <b/>
        <sz val="9"/>
        <color theme="6" tint="-0.499984740745262"/>
        <rFont val="Arial"/>
        <family val="2"/>
      </rPr>
      <t xml:space="preserve"> 2-3:1</t>
    </r>
    <phoneticPr fontId="18" type="noConversion"/>
  </si>
  <si>
    <r>
      <t xml:space="preserve">L:W </t>
    </r>
    <r>
      <rPr>
        <b/>
        <sz val="9"/>
        <color indexed="63"/>
        <rFont val="Arial"/>
        <family val="2"/>
      </rPr>
      <t xml:space="preserve"> </t>
    </r>
    <r>
      <rPr>
        <b/>
        <sz val="9"/>
        <color theme="6" tint="-0.499984740745262"/>
        <rFont val="Arial"/>
        <family val="2"/>
      </rPr>
      <t>3-4:1</t>
    </r>
    <phoneticPr fontId="18" type="noConversion"/>
  </si>
  <si>
    <r>
      <t>L:W</t>
    </r>
    <r>
      <rPr>
        <b/>
        <sz val="9"/>
        <color indexed="63"/>
        <rFont val="Arial"/>
        <family val="2"/>
      </rPr>
      <t xml:space="preserve">   </t>
    </r>
    <r>
      <rPr>
        <b/>
        <sz val="9"/>
        <color theme="6" tint="-0.499984740745262"/>
        <rFont val="Arial"/>
        <family val="2"/>
      </rPr>
      <t>&lt;1:1</t>
    </r>
    <phoneticPr fontId="18" type="noConversion"/>
  </si>
  <si>
    <r>
      <t>L:W</t>
    </r>
    <r>
      <rPr>
        <b/>
        <sz val="9"/>
        <color indexed="63"/>
        <rFont val="Arial"/>
        <family val="2"/>
      </rPr>
      <t xml:space="preserve">   </t>
    </r>
    <r>
      <rPr>
        <b/>
        <sz val="9"/>
        <color theme="6" tint="-0.499984740745262"/>
        <rFont val="Arial"/>
        <family val="2"/>
      </rPr>
      <t>&gt;4:1</t>
    </r>
    <phoneticPr fontId="18" type="noConversion"/>
  </si>
  <si>
    <t>Lobed</t>
  </si>
  <si>
    <t>No Teeth</t>
  </si>
  <si>
    <t>Tth Regular</t>
  </si>
  <si>
    <t>Teeth Close</t>
  </si>
  <si>
    <t>Teeth Round</t>
  </si>
  <si>
    <t>Teeth Acute</t>
  </si>
  <si>
    <t>Tth Compound</t>
  </si>
  <si>
    <t>Nanophyll</t>
  </si>
  <si>
    <t>Leptophyll I</t>
  </si>
  <si>
    <t>Leptophyll II</t>
  </si>
  <si>
    <t>Microphyll I</t>
  </si>
  <si>
    <t>Microphyll II</t>
  </si>
  <si>
    <t>Microphyll III</t>
  </si>
  <si>
    <t>Mesophyll I</t>
  </si>
  <si>
    <t>Mesophyll II</t>
  </si>
  <si>
    <t>Mesophyll III</t>
  </si>
  <si>
    <t>Apex Emarg.</t>
  </si>
  <si>
    <t>Apex Round</t>
  </si>
  <si>
    <t>Apex Acute</t>
  </si>
  <si>
    <t>Apex Atten.</t>
  </si>
  <si>
    <t>Base Cordate</t>
  </si>
  <si>
    <t>Base Round</t>
  </si>
  <si>
    <t>Base Acute</t>
  </si>
  <si>
    <t>L:W&lt;1:1</t>
  </si>
  <si>
    <t>L:W 1-2:1</t>
  </si>
  <si>
    <t>L:W 2-3:1</t>
  </si>
  <si>
    <t>L:W 3-4:1</t>
  </si>
  <si>
    <t>L:W&gt;4:1</t>
  </si>
  <si>
    <t>Obovate</t>
  </si>
  <si>
    <t>Elliptic</t>
  </si>
  <si>
    <t>Ovate</t>
  </si>
  <si>
    <t>Species No.</t>
  </si>
  <si>
    <t>Margin</t>
  </si>
  <si>
    <t>Size</t>
  </si>
  <si>
    <t>Apex</t>
  </si>
  <si>
    <t>Base</t>
  </si>
  <si>
    <t>L:W</t>
  </si>
  <si>
    <t>Shape</t>
  </si>
  <si>
    <t>Total Number of Species</t>
  </si>
  <si>
    <t>Totals</t>
  </si>
  <si>
    <t>Total Character State Score</t>
  </si>
  <si>
    <t>No. Character States Present</t>
  </si>
  <si>
    <t>Percentage Score</t>
  </si>
  <si>
    <t>Locality</t>
  </si>
  <si>
    <t>Latitude</t>
  </si>
  <si>
    <t>Longitude</t>
  </si>
  <si>
    <t>Altitude</t>
  </si>
  <si>
    <t>Scorer</t>
  </si>
  <si>
    <t>Notes</t>
  </si>
  <si>
    <t>Date Collected</t>
  </si>
  <si>
    <t>Unlobed</t>
  </si>
  <si>
    <t>Lamina</t>
  </si>
  <si>
    <t>Lobing</t>
  </si>
  <si>
    <t>F</t>
  </si>
  <si>
    <t>P</t>
  </si>
  <si>
    <t>M</t>
  </si>
  <si>
    <t>C</t>
  </si>
  <si>
    <t>Completeness</t>
  </si>
  <si>
    <t>Dissection</t>
    <phoneticPr fontId="18" type="noConversion"/>
  </si>
  <si>
    <t>Apex Character States</t>
  </si>
  <si>
    <t xml:space="preserve">       Shape Character States</t>
  </si>
  <si>
    <t>End</t>
    <phoneticPr fontId="18" type="noConversion"/>
  </si>
  <si>
    <t>Species /
Morphotypes</t>
    <phoneticPr fontId="18" type="noConversion"/>
  </si>
  <si>
    <t>Species 
Number</t>
    <phoneticPr fontId="18" type="noConversion"/>
  </si>
  <si>
    <t xml:space="preserve"> Margin Character States</t>
  </si>
  <si>
    <t>Size Character States</t>
  </si>
  <si>
    <t>Status</t>
    <phoneticPr fontId="18" type="noConversion"/>
  </si>
  <si>
    <t>No.</t>
    <phoneticPr fontId="18" type="noConversion"/>
  </si>
  <si>
    <t>Name</t>
    <phoneticPr fontId="18" type="noConversion"/>
  </si>
  <si>
    <t>Lamina Dissection</t>
    <phoneticPr fontId="18" type="noConversion"/>
  </si>
  <si>
    <t>Base Character States</t>
    <phoneticPr fontId="18" type="noConversion"/>
  </si>
  <si>
    <t>Length to Width Character States</t>
    <phoneticPr fontId="18" type="noConversion"/>
  </si>
  <si>
    <t>Status</t>
    <phoneticPr fontId="18" type="noConversion"/>
  </si>
  <si>
    <t>Teeth</t>
    <phoneticPr fontId="18" type="noConversion"/>
  </si>
  <si>
    <t xml:space="preserve"> leave blank</t>
    <phoneticPr fontId="18" type="noConversion"/>
  </si>
  <si>
    <r>
      <t>Yes</t>
    </r>
    <r>
      <rPr>
        <sz val="9"/>
        <color indexed="10"/>
        <rFont val="Geneva"/>
      </rPr>
      <t xml:space="preserve"> </t>
    </r>
    <r>
      <rPr>
        <sz val="9"/>
        <color indexed="10"/>
        <rFont val="Geneva"/>
      </rPr>
      <t>=</t>
    </r>
    <phoneticPr fontId="18" type="noConversion"/>
  </si>
  <si>
    <r>
      <t>No</t>
    </r>
    <r>
      <rPr>
        <sz val="9"/>
        <color indexed="10"/>
        <rFont val="Geneva"/>
      </rPr>
      <t xml:space="preserve"> </t>
    </r>
    <r>
      <rPr>
        <sz val="9"/>
        <color indexed="10"/>
        <rFont val="Geneva"/>
      </rPr>
      <t>=</t>
    </r>
    <phoneticPr fontId="18" type="noConversion"/>
  </si>
  <si>
    <t>Notes:</t>
    <phoneticPr fontId="18" type="noConversion"/>
  </si>
  <si>
    <t>Date Collected</t>
    <phoneticPr fontId="18" type="noConversion"/>
  </si>
  <si>
    <t>Completeness</t>
    <phoneticPr fontId="18" type="noConversion"/>
  </si>
  <si>
    <t>Archeampelos</t>
  </si>
  <si>
    <t>Browniea</t>
  </si>
  <si>
    <t>Craspedodromophyllum</t>
  </si>
  <si>
    <t>T cuneatum</t>
  </si>
  <si>
    <t>T flexuosum</t>
  </si>
  <si>
    <t>T genesevianum</t>
  </si>
  <si>
    <t>Zizyphoides</t>
  </si>
  <si>
    <t>Indet 1</t>
  </si>
  <si>
    <t>Indet 2</t>
  </si>
  <si>
    <t>'Paranymphaea'</t>
  </si>
  <si>
    <t>Platanites 1</t>
  </si>
  <si>
    <t>Indet 3</t>
  </si>
  <si>
    <t>Indet 4</t>
  </si>
  <si>
    <t>Indet 5</t>
  </si>
  <si>
    <t>Indet 6</t>
  </si>
  <si>
    <t>Highvale Ardley Coal</t>
  </si>
  <si>
    <t>Indet 7</t>
  </si>
  <si>
    <t>Pterospermites</t>
  </si>
  <si>
    <t>Indet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</si>
</sst>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809]dd\ mmmm\ yyyy;@"/>
  </numFmts>
  <fonts count="52">
    <font>
      <sz val="9"/>
      <name val="Geneva"/>
    </font>
    <font>
      <b/>
      <sz val="9"/>
      <name val="Geneva"/>
    </font>
    <font>
      <sz val="9"/>
      <color indexed="10"/>
      <name val="Geneva"/>
    </font>
    <font>
      <b/>
      <sz val="9"/>
      <color indexed="10"/>
      <name val="Geneva"/>
    </font>
    <font>
      <sz val="9"/>
      <color indexed="17"/>
      <name val="Geneva"/>
    </font>
    <font>
      <sz val="9"/>
      <color indexed="16"/>
      <name val="Geneva"/>
    </font>
    <font>
      <sz val="9"/>
      <color indexed="21"/>
      <name val="Geneva"/>
    </font>
    <font>
      <sz val="9"/>
      <color indexed="15"/>
      <name val="Geneva"/>
    </font>
    <font>
      <sz val="9"/>
      <color indexed="19"/>
      <name val="Geneva"/>
    </font>
    <font>
      <sz val="9"/>
      <color indexed="19"/>
      <name val="Geneva"/>
    </font>
    <font>
      <sz val="9"/>
      <color indexed="12"/>
      <name val="Geneva"/>
    </font>
    <font>
      <sz val="9"/>
      <color indexed="58"/>
      <name val="Geneva"/>
    </font>
    <font>
      <sz val="9"/>
      <color indexed="48"/>
      <name val="Geneva"/>
    </font>
    <font>
      <sz val="9"/>
      <color indexed="60"/>
      <name val="Geneva"/>
    </font>
    <font>
      <sz val="9"/>
      <color indexed="61"/>
      <name val="Geneva"/>
    </font>
    <font>
      <sz val="9"/>
      <color indexed="56"/>
      <name val="Geneva"/>
    </font>
    <font>
      <sz val="9"/>
      <color indexed="56"/>
      <name val="Verdana"/>
      <family val="2"/>
    </font>
    <font>
      <b/>
      <sz val="12"/>
      <color indexed="56"/>
      <name val="Verdana"/>
      <family val="2"/>
    </font>
    <font>
      <sz val="9"/>
      <name val="宋体"/>
      <family val="3"/>
      <charset val="134"/>
    </font>
    <font>
      <b/>
      <sz val="8"/>
      <name val="Geneva"/>
      <family val="2"/>
    </font>
    <font>
      <sz val="9"/>
      <color theme="3" tint="-0.249977111117893"/>
      <name val="Geneva"/>
      <family val="2"/>
    </font>
    <font>
      <b/>
      <sz val="8"/>
      <name val="Geneva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17"/>
      <name val="Arial"/>
      <family val="2"/>
    </font>
    <font>
      <b/>
      <sz val="10"/>
      <color indexed="21"/>
      <name val="Arial"/>
      <family val="2"/>
    </font>
    <font>
      <b/>
      <sz val="10"/>
      <color indexed="48"/>
      <name val="Arial"/>
      <family val="2"/>
    </font>
    <font>
      <b/>
      <sz val="10"/>
      <color indexed="19"/>
      <name val="Arial"/>
      <family val="2"/>
    </font>
    <font>
      <b/>
      <sz val="12"/>
      <name val="Arial"/>
      <family val="2"/>
    </font>
    <font>
      <sz val="9"/>
      <color indexed="10"/>
      <name val="Geneva"/>
    </font>
    <font>
      <sz val="12"/>
      <color indexed="8"/>
      <name val="Arial"/>
      <family val="2"/>
    </font>
    <font>
      <sz val="9"/>
      <color theme="3" tint="-0.249977111117893"/>
      <name val="Geneva"/>
    </font>
    <font>
      <sz val="10"/>
      <color indexed="56"/>
      <name val="Verdana"/>
      <family val="2"/>
    </font>
    <font>
      <b/>
      <sz val="9"/>
      <name val="Arial"/>
      <family val="2"/>
    </font>
    <font>
      <b/>
      <sz val="9"/>
      <color indexed="58"/>
      <name val="Arial"/>
      <family val="2"/>
    </font>
    <font>
      <b/>
      <sz val="9"/>
      <color rgb="FF00CC00"/>
      <name val="Arial"/>
      <family val="2"/>
    </font>
    <font>
      <b/>
      <sz val="9"/>
      <color theme="9" tint="-0.499984740745262"/>
      <name val="Arial"/>
      <family val="2"/>
    </font>
    <font>
      <b/>
      <sz val="9"/>
      <color theme="3" tint="-0.249977111117893"/>
      <name val="Arial"/>
      <family val="2"/>
    </font>
    <font>
      <b/>
      <sz val="9"/>
      <color theme="7" tint="-0.499984740745262"/>
      <name val="Arial"/>
      <family val="2"/>
    </font>
    <font>
      <b/>
      <sz val="9"/>
      <color theme="6" tint="-0.499984740745262"/>
      <name val="Arial"/>
      <family val="2"/>
    </font>
    <font>
      <b/>
      <sz val="12"/>
      <color theme="1" tint="4.9989318521683403E-2"/>
      <name val="Arial"/>
      <family val="2"/>
    </font>
    <font>
      <b/>
      <sz val="9"/>
      <color indexed="11"/>
      <name val="Arial"/>
      <family val="2"/>
    </font>
    <font>
      <b/>
      <sz val="9"/>
      <color indexed="18"/>
      <name val="Arial"/>
      <family val="2"/>
    </font>
    <font>
      <b/>
      <sz val="9"/>
      <color indexed="63"/>
      <name val="Arial"/>
      <family val="2"/>
    </font>
    <font>
      <sz val="6"/>
      <name val="Geneva"/>
    </font>
    <font>
      <sz val="6"/>
      <name val="Geneva"/>
      <family val="2"/>
    </font>
    <font>
      <sz val="6"/>
      <color indexed="56"/>
      <name val="Verdana"/>
      <family val="2"/>
    </font>
    <font>
      <sz val="8"/>
      <name val="Geneva"/>
    </font>
    <font>
      <sz val="8"/>
      <name val="Geneva"/>
      <family val="2"/>
    </font>
    <font>
      <sz val="12"/>
      <color indexed="56"/>
      <name val="Verdana"/>
      <family val="2"/>
    </font>
    <font>
      <b/>
      <sz val="10"/>
      <color indexed="56"/>
      <name val="Verdana"/>
      <family val="2"/>
    </font>
    <font>
      <sz val="4"/>
      <color indexed="56"/>
      <name val="Verdana"/>
      <family val="2"/>
    </font>
  </fonts>
  <fills count="1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7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1" tint="0.499984740745262"/>
      </right>
      <top/>
      <bottom/>
      <diagonal/>
    </border>
    <border>
      <left style="medium">
        <color indexed="64"/>
      </left>
      <right style="thin">
        <color theme="1" tint="0.499984740745262"/>
      </right>
      <top/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medium">
        <color indexed="64"/>
      </bottom>
      <diagonal/>
    </border>
    <border>
      <left/>
      <right style="thin">
        <color theme="1" tint="0.499984740745262"/>
      </right>
      <top/>
      <bottom/>
      <diagonal/>
    </border>
    <border>
      <left/>
      <right style="thin">
        <color theme="1" tint="0.499984740745262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double">
        <color rgb="FFFF0000"/>
      </right>
      <top/>
      <bottom/>
      <diagonal/>
    </border>
    <border>
      <left style="thin">
        <color theme="1" tint="0.499984740745262"/>
      </left>
      <right style="double">
        <color rgb="FFFF0000"/>
      </right>
      <top/>
      <bottom style="medium">
        <color indexed="64"/>
      </bottom>
      <diagonal/>
    </border>
    <border>
      <left style="thin">
        <color theme="1" tint="0.499984740745262"/>
      </left>
      <right style="double">
        <color rgb="FFFF0000"/>
      </right>
      <top/>
      <bottom/>
      <diagonal/>
    </border>
    <border>
      <left/>
      <right style="double">
        <color rgb="FFFF0000"/>
      </right>
      <top/>
      <bottom style="medium">
        <color indexed="64"/>
      </bottom>
      <diagonal/>
    </border>
    <border>
      <left style="medium">
        <color indexed="64"/>
      </left>
      <right style="double">
        <color rgb="FFFF0000"/>
      </right>
      <top/>
      <bottom/>
      <diagonal/>
    </border>
    <border>
      <left style="medium">
        <color indexed="64"/>
      </left>
      <right style="double">
        <color rgb="FFFF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1" tint="0.499984740745262"/>
      </left>
      <right style="medium">
        <color indexed="64"/>
      </right>
      <top/>
      <bottom style="medium">
        <color indexed="64"/>
      </bottom>
      <diagonal/>
    </border>
    <border>
      <left style="double">
        <color rgb="FFFF0000"/>
      </left>
      <right style="thin">
        <color theme="0" tint="-0.499984740745262"/>
      </right>
      <top/>
      <bottom style="medium">
        <color indexed="64"/>
      </bottom>
      <diagonal/>
    </border>
    <border>
      <left style="double">
        <color rgb="FFFF0000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indexed="64"/>
      </bottom>
      <diagonal/>
    </border>
    <border>
      <left/>
      <right/>
      <top/>
      <bottom style="medium">
        <color theme="1" tint="4.9989318521683403E-2"/>
      </bottom>
      <diagonal/>
    </border>
    <border>
      <left style="medium">
        <color indexed="64"/>
      </left>
      <right style="thin">
        <color theme="1" tint="0.499984740745262"/>
      </right>
      <top/>
      <bottom style="medium">
        <color theme="1" tint="4.9989318521683403E-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medium">
        <color theme="1" tint="4.9989318521683403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 tint="4.9989318521683403E-2"/>
      </bottom>
      <diagonal/>
    </border>
    <border>
      <left/>
      <right style="thin">
        <color theme="1" tint="4.9989318521683403E-2"/>
      </right>
      <top style="thin">
        <color indexed="64"/>
      </top>
      <bottom/>
      <diagonal/>
    </border>
    <border>
      <left/>
      <right style="thin">
        <color theme="1" tint="4.9989318521683403E-2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/>
      <right style="double">
        <color rgb="FFFF0000"/>
      </right>
      <top style="thin">
        <color indexed="64"/>
      </top>
      <bottom style="medium">
        <color theme="1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/>
      <right style="medium">
        <color indexed="64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double">
        <color rgb="FFFF0000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double">
        <color rgb="FFFF0000"/>
      </left>
      <right style="thin">
        <color theme="0" tint="-0.499984740745262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theme="1"/>
      </bottom>
      <diagonal/>
    </border>
  </borders>
  <cellStyleXfs count="1">
    <xf numFmtId="0" fontId="0" fillId="0" borderId="0"/>
  </cellStyleXfs>
  <cellXfs count="246">
    <xf numFmtId="0" fontId="0" fillId="0" borderId="0" xfId="0"/>
    <xf numFmtId="0" fontId="9" fillId="0" borderId="0" xfId="0" applyFont="1"/>
    <xf numFmtId="0" fontId="0" fillId="8" borderId="1" xfId="0" applyFill="1" applyBorder="1"/>
    <xf numFmtId="0" fontId="0" fillId="8" borderId="2" xfId="0" applyFill="1" applyBorder="1"/>
    <xf numFmtId="0" fontId="0" fillId="8" borderId="0" xfId="0" applyFill="1" applyBorder="1"/>
    <xf numFmtId="0" fontId="16" fillId="0" borderId="0" xfId="0" applyFont="1"/>
    <xf numFmtId="0" fontId="16" fillId="8" borderId="0" xfId="0" applyFont="1" applyFill="1" applyBorder="1"/>
    <xf numFmtId="0" fontId="0" fillId="8" borderId="11" xfId="0" applyFill="1" applyBorder="1"/>
    <xf numFmtId="0" fontId="16" fillId="8" borderId="11" xfId="0" applyFont="1" applyFill="1" applyBorder="1"/>
    <xf numFmtId="0" fontId="2" fillId="0" borderId="16" xfId="0" applyFont="1" applyBorder="1"/>
    <xf numFmtId="0" fontId="15" fillId="7" borderId="29" xfId="0" applyFont="1" applyFill="1" applyBorder="1" applyAlignment="1">
      <alignment horizontal="center"/>
    </xf>
    <xf numFmtId="0" fontId="23" fillId="0" borderId="16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8" fillId="0" borderId="21" xfId="0" applyFont="1" applyBorder="1" applyAlignment="1" applyProtection="1">
      <alignment horizontal="center" vertical="center"/>
      <protection locked="0"/>
    </xf>
    <xf numFmtId="0" fontId="28" fillId="0" borderId="0" xfId="0" applyFont="1" applyBorder="1" applyAlignment="1" applyProtection="1">
      <alignment horizontal="center" vertical="center"/>
      <protection locked="0"/>
    </xf>
    <xf numFmtId="0" fontId="30" fillId="0" borderId="0" xfId="0" applyFont="1" applyAlignment="1">
      <alignment horizontal="center" vertical="center"/>
    </xf>
    <xf numFmtId="0" fontId="30" fillId="0" borderId="34" xfId="0" applyFont="1" applyBorder="1" applyAlignment="1">
      <alignment horizontal="center" vertical="center"/>
    </xf>
    <xf numFmtId="0" fontId="30" fillId="0" borderId="35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  <xf numFmtId="0" fontId="28" fillId="0" borderId="36" xfId="0" applyFont="1" applyBorder="1" applyAlignment="1" applyProtection="1">
      <alignment horizontal="center" vertical="center"/>
      <protection locked="0"/>
    </xf>
    <xf numFmtId="0" fontId="23" fillId="0" borderId="37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0" fontId="25" fillId="0" borderId="38" xfId="0" applyFont="1" applyBorder="1" applyAlignment="1">
      <alignment horizontal="center" vertical="center"/>
    </xf>
    <xf numFmtId="0" fontId="26" fillId="0" borderId="37" xfId="0" applyFont="1" applyBorder="1" applyAlignment="1">
      <alignment horizontal="center" vertical="center"/>
    </xf>
    <xf numFmtId="0" fontId="26" fillId="0" borderId="3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8" fillId="0" borderId="15" xfId="0" applyFont="1" applyBorder="1" applyAlignment="1" applyProtection="1">
      <alignment horizontal="center" vertical="center"/>
      <protection locked="0"/>
    </xf>
    <xf numFmtId="0" fontId="28" fillId="0" borderId="39" xfId="0" applyFont="1" applyBorder="1" applyAlignment="1" applyProtection="1">
      <alignment horizontal="center" vertical="center"/>
      <protection locked="0"/>
    </xf>
    <xf numFmtId="0" fontId="24" fillId="0" borderId="40" xfId="0" applyFont="1" applyBorder="1" applyAlignment="1">
      <alignment horizontal="center" vertical="center"/>
    </xf>
    <xf numFmtId="0" fontId="25" fillId="0" borderId="40" xfId="0" applyFont="1" applyBorder="1" applyAlignment="1">
      <alignment horizontal="center" vertical="center"/>
    </xf>
    <xf numFmtId="0" fontId="30" fillId="0" borderId="41" xfId="0" applyFont="1" applyBorder="1" applyAlignment="1">
      <alignment horizontal="center" vertical="center"/>
    </xf>
    <xf numFmtId="0" fontId="30" fillId="0" borderId="42" xfId="0" applyFont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28" fillId="0" borderId="43" xfId="0" applyFont="1" applyBorder="1" applyAlignment="1" applyProtection="1">
      <alignment horizontal="center" vertical="center"/>
      <protection locked="0"/>
    </xf>
    <xf numFmtId="0" fontId="28" fillId="0" borderId="45" xfId="0" applyFont="1" applyBorder="1" applyAlignment="1" applyProtection="1">
      <alignment horizontal="center" vertical="center"/>
      <protection locked="0"/>
    </xf>
    <xf numFmtId="0" fontId="24" fillId="0" borderId="44" xfId="0" applyFont="1" applyBorder="1" applyAlignment="1">
      <alignment horizontal="center" vertical="center"/>
    </xf>
    <xf numFmtId="0" fontId="24" fillId="0" borderId="46" xfId="0" applyFont="1" applyBorder="1" applyAlignment="1">
      <alignment horizontal="center" vertical="center"/>
    </xf>
    <xf numFmtId="0" fontId="28" fillId="0" borderId="47" xfId="0" applyFont="1" applyBorder="1" applyAlignment="1" applyProtection="1">
      <alignment horizontal="center" vertical="center"/>
      <protection locked="0"/>
    </xf>
    <xf numFmtId="0" fontId="25" fillId="0" borderId="46" xfId="0" applyFont="1" applyBorder="1" applyAlignment="1">
      <alignment horizontal="center" vertical="center"/>
    </xf>
    <xf numFmtId="0" fontId="24" fillId="0" borderId="50" xfId="0" applyFont="1" applyBorder="1" applyAlignment="1">
      <alignment horizontal="center" vertical="center"/>
    </xf>
    <xf numFmtId="0" fontId="28" fillId="0" borderId="22" xfId="0" applyFont="1" applyBorder="1" applyAlignment="1" applyProtection="1">
      <alignment horizontal="center" vertical="center"/>
      <protection locked="0"/>
    </xf>
    <xf numFmtId="0" fontId="28" fillId="0" borderId="48" xfId="0" applyFont="1" applyBorder="1" applyAlignment="1" applyProtection="1">
      <alignment horizontal="center" vertical="center"/>
      <protection locked="0"/>
    </xf>
    <xf numFmtId="0" fontId="28" fillId="0" borderId="46" xfId="0" applyFont="1" applyBorder="1" applyAlignment="1" applyProtection="1">
      <alignment horizontal="center" vertical="center"/>
      <protection locked="0"/>
    </xf>
    <xf numFmtId="0" fontId="28" fillId="0" borderId="52" xfId="0" applyFont="1" applyBorder="1" applyAlignment="1" applyProtection="1">
      <alignment horizontal="center" vertical="center"/>
      <protection locked="0"/>
    </xf>
    <xf numFmtId="0" fontId="28" fillId="0" borderId="51" xfId="0" applyFont="1" applyBorder="1" applyAlignment="1" applyProtection="1">
      <alignment horizontal="center" vertical="center"/>
      <protection locked="0"/>
    </xf>
    <xf numFmtId="0" fontId="28" fillId="0" borderId="53" xfId="0" applyFont="1" applyBorder="1" applyAlignment="1" applyProtection="1">
      <alignment horizontal="center" vertical="center"/>
      <protection locked="0"/>
    </xf>
    <xf numFmtId="0" fontId="28" fillId="0" borderId="54" xfId="0" applyFont="1" applyBorder="1" applyAlignment="1" applyProtection="1">
      <alignment horizontal="center" vertical="center"/>
      <protection locked="0"/>
    </xf>
    <xf numFmtId="0" fontId="30" fillId="0" borderId="55" xfId="0" applyFont="1" applyBorder="1" applyAlignment="1">
      <alignment horizontal="center" vertical="center"/>
    </xf>
    <xf numFmtId="0" fontId="40" fillId="0" borderId="0" xfId="0" applyFont="1" applyBorder="1" applyAlignment="1" applyProtection="1">
      <alignment horizontal="center" vertical="center"/>
      <protection locked="0"/>
    </xf>
    <xf numFmtId="0" fontId="28" fillId="0" borderId="56" xfId="0" applyFont="1" applyBorder="1" applyAlignment="1" applyProtection="1">
      <alignment horizontal="center" vertical="center"/>
      <protection locked="0"/>
    </xf>
    <xf numFmtId="0" fontId="28" fillId="0" borderId="57" xfId="0" applyFont="1" applyBorder="1" applyAlignment="1" applyProtection="1">
      <alignment horizontal="center" vertical="center"/>
      <protection locked="0"/>
    </xf>
    <xf numFmtId="0" fontId="40" fillId="0" borderId="55" xfId="0" applyFont="1" applyBorder="1" applyAlignment="1" applyProtection="1">
      <alignment horizontal="center" vertical="center"/>
      <protection locked="0"/>
    </xf>
    <xf numFmtId="0" fontId="27" fillId="0" borderId="56" xfId="0" applyFont="1" applyBorder="1" applyAlignment="1">
      <alignment horizontal="center" vertical="center"/>
    </xf>
    <xf numFmtId="0" fontId="30" fillId="0" borderId="15" xfId="0" applyFont="1" applyBorder="1" applyProtection="1">
      <protection locked="0"/>
    </xf>
    <xf numFmtId="1" fontId="2" fillId="5" borderId="0" xfId="0" applyNumberFormat="1" applyFont="1" applyFill="1" applyProtection="1">
      <protection locked="0"/>
    </xf>
    <xf numFmtId="0" fontId="0" fillId="7" borderId="6" xfId="0" applyFill="1" applyBorder="1" applyProtection="1"/>
    <xf numFmtId="0" fontId="1" fillId="7" borderId="1" xfId="0" applyFont="1" applyFill="1" applyBorder="1" applyProtection="1"/>
    <xf numFmtId="0" fontId="0" fillId="7" borderId="5" xfId="0" applyFill="1" applyBorder="1" applyProtection="1"/>
    <xf numFmtId="0" fontId="0" fillId="7" borderId="1" xfId="0" applyFill="1" applyBorder="1" applyProtection="1"/>
    <xf numFmtId="0" fontId="0" fillId="8" borderId="1" xfId="0" applyFill="1" applyBorder="1" applyProtection="1"/>
    <xf numFmtId="0" fontId="0" fillId="8" borderId="2" xfId="0" applyFill="1" applyBorder="1" applyProtection="1"/>
    <xf numFmtId="0" fontId="0" fillId="0" borderId="0" xfId="0" applyProtection="1"/>
    <xf numFmtId="0" fontId="0" fillId="7" borderId="9" xfId="0" applyFill="1" applyBorder="1" applyProtection="1"/>
    <xf numFmtId="0" fontId="1" fillId="7" borderId="0" xfId="0" applyFont="1" applyFill="1" applyBorder="1" applyProtection="1"/>
    <xf numFmtId="0" fontId="0" fillId="7" borderId="10" xfId="0" applyFill="1" applyBorder="1" applyProtection="1"/>
    <xf numFmtId="0" fontId="0" fillId="7" borderId="0" xfId="0" applyFill="1" applyBorder="1" applyProtection="1"/>
    <xf numFmtId="0" fontId="0" fillId="8" borderId="0" xfId="0" applyFill="1" applyBorder="1" applyProtection="1"/>
    <xf numFmtId="0" fontId="0" fillId="8" borderId="11" xfId="0" applyFill="1" applyBorder="1" applyProtection="1"/>
    <xf numFmtId="0" fontId="16" fillId="6" borderId="9" xfId="0" applyFont="1" applyFill="1" applyBorder="1" applyAlignment="1" applyProtection="1">
      <alignment vertical="center"/>
    </xf>
    <xf numFmtId="0" fontId="16" fillId="8" borderId="0" xfId="0" applyFont="1" applyFill="1" applyBorder="1" applyAlignment="1" applyProtection="1">
      <alignment horizontal="center" vertical="center"/>
    </xf>
    <xf numFmtId="0" fontId="16" fillId="8" borderId="0" xfId="0" applyFont="1" applyFill="1" applyBorder="1" applyProtection="1"/>
    <xf numFmtId="0" fontId="16" fillId="8" borderId="11" xfId="0" applyFont="1" applyFill="1" applyBorder="1" applyProtection="1"/>
    <xf numFmtId="0" fontId="16" fillId="0" borderId="0" xfId="0" applyFont="1" applyProtection="1"/>
    <xf numFmtId="0" fontId="0" fillId="7" borderId="7" xfId="0" applyFill="1" applyBorder="1" applyProtection="1"/>
    <xf numFmtId="0" fontId="15" fillId="7" borderId="3" xfId="0" applyFont="1" applyFill="1" applyBorder="1" applyProtection="1"/>
    <xf numFmtId="0" fontId="15" fillId="7" borderId="8" xfId="0" applyFont="1" applyFill="1" applyBorder="1" applyProtection="1"/>
    <xf numFmtId="0" fontId="15" fillId="7" borderId="7" xfId="0" applyFont="1" applyFill="1" applyBorder="1" applyProtection="1"/>
    <xf numFmtId="0" fontId="2" fillId="7" borderId="7" xfId="0" applyFont="1" applyFill="1" applyBorder="1" applyProtection="1"/>
    <xf numFmtId="0" fontId="0" fillId="8" borderId="3" xfId="0" applyFill="1" applyBorder="1" applyProtection="1"/>
    <xf numFmtId="0" fontId="0" fillId="8" borderId="4" xfId="0" applyFill="1" applyBorder="1" applyProtection="1"/>
    <xf numFmtId="0" fontId="3" fillId="5" borderId="13" xfId="0" applyFont="1" applyFill="1" applyBorder="1" applyAlignment="1" applyProtection="1">
      <alignment horizontal="center"/>
    </xf>
    <xf numFmtId="0" fontId="3" fillId="5" borderId="14" xfId="0" applyFont="1" applyFill="1" applyBorder="1" applyAlignment="1" applyProtection="1">
      <alignment horizontal="center"/>
    </xf>
    <xf numFmtId="0" fontId="0" fillId="5" borderId="12" xfId="0" applyFill="1" applyBorder="1" applyProtection="1"/>
    <xf numFmtId="0" fontId="11" fillId="5" borderId="7" xfId="0" applyFont="1" applyFill="1" applyBorder="1" applyProtection="1"/>
    <xf numFmtId="0" fontId="4" fillId="2" borderId="12" xfId="0" applyFont="1" applyFill="1" applyBorder="1" applyProtection="1"/>
    <xf numFmtId="0" fontId="5" fillId="9" borderId="12" xfId="0" applyFont="1" applyFill="1" applyBorder="1" applyProtection="1"/>
    <xf numFmtId="0" fontId="6" fillId="3" borderId="12" xfId="0" applyFont="1" applyFill="1" applyBorder="1" applyProtection="1"/>
    <xf numFmtId="0" fontId="12" fillId="4" borderId="12" xfId="0" applyFont="1" applyFill="1" applyBorder="1" applyProtection="1"/>
    <xf numFmtId="0" fontId="8" fillId="7" borderId="12" xfId="0" applyFont="1" applyFill="1" applyBorder="1" applyProtection="1"/>
    <xf numFmtId="0" fontId="9" fillId="6" borderId="12" xfId="0" applyFont="1" applyFill="1" applyBorder="1" applyProtection="1"/>
    <xf numFmtId="0" fontId="9" fillId="0" borderId="0" xfId="0" applyFont="1" applyProtection="1"/>
    <xf numFmtId="0" fontId="2" fillId="0" borderId="0" xfId="0" applyFont="1" applyProtection="1"/>
    <xf numFmtId="0" fontId="4" fillId="0" borderId="0" xfId="0" applyFont="1" applyProtection="1"/>
    <xf numFmtId="0" fontId="5" fillId="0" borderId="0" xfId="0" applyFont="1" applyProtection="1"/>
    <xf numFmtId="0" fontId="6" fillId="0" borderId="0" xfId="0" applyFont="1" applyProtection="1"/>
    <xf numFmtId="0" fontId="7" fillId="0" borderId="0" xfId="0" applyFont="1" applyProtection="1"/>
    <xf numFmtId="0" fontId="8" fillId="0" borderId="0" xfId="0" applyFont="1" applyProtection="1"/>
    <xf numFmtId="0" fontId="2" fillId="5" borderId="0" xfId="0" applyFont="1" applyFill="1" applyProtection="1"/>
    <xf numFmtId="0" fontId="4" fillId="2" borderId="0" xfId="0" applyFont="1" applyFill="1" applyProtection="1"/>
    <xf numFmtId="0" fontId="13" fillId="7" borderId="0" xfId="0" applyFont="1" applyFill="1" applyProtection="1"/>
    <xf numFmtId="0" fontId="6" fillId="3" borderId="0" xfId="0" applyFont="1" applyFill="1" applyProtection="1"/>
    <xf numFmtId="0" fontId="10" fillId="4" borderId="0" xfId="0" applyFont="1" applyFill="1" applyProtection="1"/>
    <xf numFmtId="0" fontId="14" fillId="5" borderId="0" xfId="0" applyFont="1" applyFill="1" applyProtection="1"/>
    <xf numFmtId="0" fontId="8" fillId="6" borderId="0" xfId="0" applyFont="1" applyFill="1" applyProtection="1"/>
    <xf numFmtId="0" fontId="0" fillId="0" borderId="11" xfId="0" applyBorder="1" applyProtection="1"/>
    <xf numFmtId="0" fontId="0" fillId="0" borderId="2" xfId="0" applyBorder="1" applyProtection="1"/>
    <xf numFmtId="0" fontId="0" fillId="0" borderId="59" xfId="0" applyBorder="1" applyProtection="1"/>
    <xf numFmtId="0" fontId="0" fillId="0" borderId="1" xfId="0" applyBorder="1" applyProtection="1"/>
    <xf numFmtId="0" fontId="0" fillId="0" borderId="5" xfId="0" applyBorder="1" applyProtection="1"/>
    <xf numFmtId="0" fontId="0" fillId="0" borderId="60" xfId="0" applyBorder="1" applyProtection="1"/>
    <xf numFmtId="0" fontId="0" fillId="0" borderId="0" xfId="0" applyBorder="1" applyProtection="1"/>
    <xf numFmtId="0" fontId="0" fillId="0" borderId="10" xfId="0" applyBorder="1" applyProtection="1"/>
    <xf numFmtId="0" fontId="10" fillId="0" borderId="0" xfId="0" applyFont="1" applyProtection="1"/>
    <xf numFmtId="0" fontId="10" fillId="0" borderId="11" xfId="0" applyFont="1" applyBorder="1" applyProtection="1"/>
    <xf numFmtId="0" fontId="5" fillId="0" borderId="11" xfId="0" applyFont="1" applyBorder="1" applyProtection="1"/>
    <xf numFmtId="0" fontId="6" fillId="0" borderId="11" xfId="0" applyFont="1" applyBorder="1" applyProtection="1"/>
    <xf numFmtId="0" fontId="8" fillId="0" borderId="11" xfId="0" applyFont="1" applyBorder="1" applyProtection="1"/>
    <xf numFmtId="0" fontId="9" fillId="0" borderId="11" xfId="0" applyFont="1" applyBorder="1" applyProtection="1"/>
    <xf numFmtId="0" fontId="4" fillId="0" borderId="11" xfId="0" applyFont="1" applyBorder="1" applyProtection="1"/>
    <xf numFmtId="0" fontId="0" fillId="15" borderId="1" xfId="0" applyFill="1" applyBorder="1"/>
    <xf numFmtId="0" fontId="0" fillId="15" borderId="2" xfId="0" applyFill="1" applyBorder="1"/>
    <xf numFmtId="0" fontId="2" fillId="15" borderId="3" xfId="0" applyFont="1" applyFill="1" applyBorder="1" applyAlignment="1" applyProtection="1"/>
    <xf numFmtId="0" fontId="29" fillId="15" borderId="3" xfId="0" applyFont="1" applyFill="1" applyBorder="1" applyAlignment="1" applyProtection="1"/>
    <xf numFmtId="0" fontId="0" fillId="15" borderId="4" xfId="0" applyFill="1" applyBorder="1"/>
    <xf numFmtId="0" fontId="29" fillId="15" borderId="1" xfId="0" applyFont="1" applyFill="1" applyBorder="1" applyAlignment="1" applyProtection="1">
      <alignment horizontal="center" vertical="center"/>
    </xf>
    <xf numFmtId="0" fontId="46" fillId="6" borderId="6" xfId="0" applyFont="1" applyFill="1" applyBorder="1" applyAlignment="1" applyProtection="1">
      <alignment horizontal="center" vertical="center"/>
      <protection locked="0"/>
    </xf>
    <xf numFmtId="0" fontId="33" fillId="5" borderId="62" xfId="0" applyFont="1" applyFill="1" applyBorder="1" applyAlignment="1">
      <alignment horizontal="center" vertical="center" textRotation="90"/>
    </xf>
    <xf numFmtId="0" fontId="34" fillId="5" borderId="63" xfId="0" applyFont="1" applyFill="1" applyBorder="1" applyAlignment="1">
      <alignment horizontal="center" vertical="center" textRotation="90"/>
    </xf>
    <xf numFmtId="0" fontId="35" fillId="17" borderId="62" xfId="0" applyFont="1" applyFill="1" applyBorder="1" applyAlignment="1">
      <alignment horizontal="center" vertical="center" textRotation="90"/>
    </xf>
    <xf numFmtId="0" fontId="35" fillId="17" borderId="64" xfId="0" applyFont="1" applyFill="1" applyBorder="1" applyAlignment="1">
      <alignment horizontal="center" vertical="center" textRotation="90"/>
    </xf>
    <xf numFmtId="0" fontId="35" fillId="17" borderId="65" xfId="0" applyFont="1" applyFill="1" applyBorder="1" applyAlignment="1">
      <alignment horizontal="center" vertical="center" textRotation="90"/>
    </xf>
    <xf numFmtId="0" fontId="35" fillId="17" borderId="66" xfId="0" applyFont="1" applyFill="1" applyBorder="1" applyAlignment="1">
      <alignment horizontal="center" vertical="center" textRotation="90"/>
    </xf>
    <xf numFmtId="0" fontId="35" fillId="17" borderId="67" xfId="0" applyFont="1" applyFill="1" applyBorder="1" applyAlignment="1">
      <alignment horizontal="center" vertical="center" textRotation="90"/>
    </xf>
    <xf numFmtId="0" fontId="35" fillId="17" borderId="68" xfId="0" applyFont="1" applyFill="1" applyBorder="1" applyAlignment="1">
      <alignment horizontal="center" vertical="center" textRotation="90"/>
    </xf>
    <xf numFmtId="0" fontId="36" fillId="11" borderId="69" xfId="0" applyFont="1" applyFill="1" applyBorder="1" applyAlignment="1">
      <alignment horizontal="center" vertical="center" textRotation="90"/>
    </xf>
    <xf numFmtId="0" fontId="36" fillId="11" borderId="65" xfId="0" applyFont="1" applyFill="1" applyBorder="1" applyAlignment="1">
      <alignment horizontal="center" vertical="center" textRotation="90"/>
    </xf>
    <xf numFmtId="0" fontId="36" fillId="11" borderId="64" xfId="0" applyFont="1" applyFill="1" applyBorder="1" applyAlignment="1">
      <alignment horizontal="center" vertical="center" textRotation="90"/>
    </xf>
    <xf numFmtId="0" fontId="36" fillId="11" borderId="70" xfId="0" applyFont="1" applyFill="1" applyBorder="1" applyAlignment="1">
      <alignment horizontal="center" vertical="center" textRotation="90"/>
    </xf>
    <xf numFmtId="0" fontId="36" fillId="11" borderId="71" xfId="0" applyFont="1" applyFill="1" applyBorder="1" applyAlignment="1">
      <alignment horizontal="center" vertical="center" textRotation="90"/>
    </xf>
    <xf numFmtId="0" fontId="36" fillId="11" borderId="63" xfId="0" applyFont="1" applyFill="1" applyBorder="1" applyAlignment="1">
      <alignment horizontal="center" vertical="center" textRotation="90"/>
    </xf>
    <xf numFmtId="0" fontId="42" fillId="10" borderId="66" xfId="0" applyFont="1" applyFill="1" applyBorder="1" applyAlignment="1">
      <alignment horizontal="center" vertical="center" textRotation="90"/>
    </xf>
    <xf numFmtId="0" fontId="37" fillId="10" borderId="65" xfId="0" applyFont="1" applyFill="1" applyBorder="1" applyAlignment="1">
      <alignment horizontal="center" vertical="center" textRotation="90"/>
    </xf>
    <xf numFmtId="0" fontId="37" fillId="10" borderId="70" xfId="0" applyFont="1" applyFill="1" applyBorder="1" applyAlignment="1">
      <alignment horizontal="center" vertical="center" textRotation="90"/>
    </xf>
    <xf numFmtId="0" fontId="42" fillId="10" borderId="63" xfId="0" applyFont="1" applyFill="1" applyBorder="1" applyAlignment="1">
      <alignment horizontal="center" vertical="center" textRotation="90"/>
    </xf>
    <xf numFmtId="0" fontId="38" fillId="12" borderId="62" xfId="0" applyFont="1" applyFill="1" applyBorder="1" applyAlignment="1">
      <alignment horizontal="center" vertical="center" textRotation="90"/>
    </xf>
    <xf numFmtId="0" fontId="38" fillId="12" borderId="70" xfId="0" applyFont="1" applyFill="1" applyBorder="1" applyAlignment="1">
      <alignment horizontal="center" vertical="center" textRotation="90"/>
    </xf>
    <xf numFmtId="0" fontId="38" fillId="12" borderId="63" xfId="0" applyFont="1" applyFill="1" applyBorder="1" applyAlignment="1">
      <alignment horizontal="center" vertical="center" textRotation="90"/>
    </xf>
    <xf numFmtId="0" fontId="39" fillId="13" borderId="62" xfId="0" applyFont="1" applyFill="1" applyBorder="1" applyAlignment="1">
      <alignment horizontal="center" vertical="center" textRotation="90"/>
    </xf>
    <xf numFmtId="0" fontId="39" fillId="13" borderId="70" xfId="0" applyFont="1" applyFill="1" applyBorder="1" applyAlignment="1">
      <alignment horizontal="center" vertical="center" textRotation="90"/>
    </xf>
    <xf numFmtId="0" fontId="39" fillId="13" borderId="63" xfId="0" applyFont="1" applyFill="1" applyBorder="1" applyAlignment="1">
      <alignment horizontal="center" vertical="center" textRotation="90"/>
    </xf>
    <xf numFmtId="0" fontId="39" fillId="10" borderId="62" xfId="0" applyFont="1" applyFill="1" applyBorder="1" applyAlignment="1">
      <alignment horizontal="center" vertical="center" textRotation="90"/>
    </xf>
    <xf numFmtId="0" fontId="39" fillId="10" borderId="70" xfId="0" applyFont="1" applyFill="1" applyBorder="1" applyAlignment="1">
      <alignment horizontal="center" vertical="center" textRotation="90"/>
    </xf>
    <xf numFmtId="0" fontId="39" fillId="10" borderId="63" xfId="0" applyFont="1" applyFill="1" applyBorder="1" applyAlignment="1">
      <alignment horizontal="center" vertical="center" textRotation="90"/>
    </xf>
    <xf numFmtId="0" fontId="16" fillId="6" borderId="9" xfId="0" applyNumberFormat="1" applyFont="1" applyFill="1" applyBorder="1" applyAlignment="1" applyProtection="1">
      <alignment vertical="center"/>
    </xf>
    <xf numFmtId="0" fontId="50" fillId="6" borderId="5" xfId="0" applyFont="1" applyFill="1" applyBorder="1" applyAlignment="1" applyProtection="1">
      <alignment horizontal="center" vertical="center"/>
      <protection locked="0"/>
    </xf>
    <xf numFmtId="0" fontId="49" fillId="6" borderId="0" xfId="0" applyNumberFormat="1" applyFont="1" applyFill="1" applyBorder="1" applyAlignment="1" applyProtection="1">
      <alignment vertical="center"/>
    </xf>
    <xf numFmtId="0" fontId="17" fillId="6" borderId="0" xfId="0" applyNumberFormat="1" applyFont="1" applyFill="1" applyBorder="1" applyAlignment="1" applyProtection="1">
      <alignment vertical="center"/>
    </xf>
    <xf numFmtId="0" fontId="16" fillId="6" borderId="10" xfId="0" applyNumberFormat="1" applyFont="1" applyFill="1" applyBorder="1" applyAlignment="1" applyProtection="1">
      <alignment vertical="center"/>
    </xf>
    <xf numFmtId="0" fontId="16" fillId="6" borderId="0" xfId="0" applyNumberFormat="1" applyFont="1" applyFill="1" applyBorder="1" applyAlignment="1" applyProtection="1">
      <alignment vertical="center"/>
    </xf>
    <xf numFmtId="164" fontId="46" fillId="6" borderId="9" xfId="0" applyNumberFormat="1" applyFont="1" applyFill="1" applyBorder="1" applyAlignment="1" applyProtection="1">
      <alignment vertical="center"/>
    </xf>
    <xf numFmtId="0" fontId="28" fillId="0" borderId="15" xfId="0" quotePrefix="1" applyFont="1" applyBorder="1" applyAlignment="1" applyProtection="1">
      <alignment horizontal="center" vertical="center"/>
      <protection locked="0"/>
    </xf>
    <xf numFmtId="0" fontId="20" fillId="16" borderId="23" xfId="0" applyFont="1" applyFill="1" applyBorder="1" applyAlignment="1">
      <alignment horizontal="center" vertical="center" wrapText="1"/>
    </xf>
    <xf numFmtId="0" fontId="20" fillId="16" borderId="31" xfId="0" applyFont="1" applyFill="1" applyBorder="1" applyAlignment="1">
      <alignment horizontal="center" vertical="center" wrapText="1"/>
    </xf>
    <xf numFmtId="0" fontId="20" fillId="16" borderId="58" xfId="0" applyFont="1" applyFill="1" applyBorder="1" applyAlignment="1">
      <alignment horizontal="center" vertical="center" wrapText="1"/>
    </xf>
    <xf numFmtId="0" fontId="20" fillId="16" borderId="18" xfId="0" applyFont="1" applyFill="1" applyBorder="1" applyAlignment="1">
      <alignment horizontal="center" vertical="center" wrapText="1"/>
    </xf>
    <xf numFmtId="0" fontId="20" fillId="16" borderId="32" xfId="0" applyFont="1" applyFill="1" applyBorder="1" applyAlignment="1">
      <alignment horizontal="center" vertical="center" wrapText="1"/>
    </xf>
    <xf numFmtId="0" fontId="20" fillId="16" borderId="33" xfId="0" applyFont="1" applyFill="1" applyBorder="1" applyAlignment="1">
      <alignment horizontal="center" vertical="center" wrapText="1"/>
    </xf>
    <xf numFmtId="0" fontId="20" fillId="16" borderId="29" xfId="0" applyFont="1" applyFill="1" applyBorder="1" applyAlignment="1">
      <alignment horizontal="center" vertical="center" wrapText="1"/>
    </xf>
    <xf numFmtId="0" fontId="31" fillId="16" borderId="17" xfId="0" applyFont="1" applyFill="1" applyBorder="1" applyAlignment="1">
      <alignment horizontal="center" vertical="center" wrapText="1"/>
    </xf>
    <xf numFmtId="0" fontId="20" fillId="16" borderId="30" xfId="0" applyFont="1" applyFill="1" applyBorder="1" applyAlignment="1">
      <alignment horizontal="center" vertical="center" wrapText="1"/>
    </xf>
    <xf numFmtId="0" fontId="44" fillId="15" borderId="5" xfId="0" applyFont="1" applyFill="1" applyBorder="1" applyAlignment="1">
      <alignment horizontal="center" vertical="center"/>
    </xf>
    <xf numFmtId="0" fontId="45" fillId="15" borderId="8" xfId="0" applyFont="1" applyFill="1" applyBorder="1" applyAlignment="1">
      <alignment horizontal="center" vertical="center"/>
    </xf>
    <xf numFmtId="0" fontId="15" fillId="7" borderId="25" xfId="0" applyFont="1" applyFill="1" applyBorder="1" applyAlignment="1">
      <alignment horizontal="center"/>
    </xf>
    <xf numFmtId="0" fontId="15" fillId="7" borderId="26" xfId="0" applyFont="1" applyFill="1" applyBorder="1" applyAlignment="1">
      <alignment horizontal="center"/>
    </xf>
    <xf numFmtId="0" fontId="48" fillId="7" borderId="5" xfId="0" applyFont="1" applyFill="1" applyBorder="1" applyAlignment="1">
      <alignment horizontal="center" vertical="center" wrapText="1"/>
    </xf>
    <xf numFmtId="0" fontId="48" fillId="7" borderId="1" xfId="0" applyFont="1" applyFill="1" applyBorder="1" applyAlignment="1">
      <alignment horizontal="center" vertical="center" wrapText="1"/>
    </xf>
    <xf numFmtId="0" fontId="48" fillId="7" borderId="8" xfId="0" applyFont="1" applyFill="1" applyBorder="1" applyAlignment="1">
      <alignment horizontal="center" vertical="center" wrapText="1"/>
    </xf>
    <xf numFmtId="0" fontId="48" fillId="7" borderId="3" xfId="0" applyFont="1" applyFill="1" applyBorder="1" applyAlignment="1">
      <alignment horizontal="center" vertical="center" wrapText="1"/>
    </xf>
    <xf numFmtId="0" fontId="46" fillId="6" borderId="5" xfId="0" applyFont="1" applyFill="1" applyBorder="1" applyAlignment="1" applyProtection="1">
      <alignment horizontal="center" vertical="center"/>
      <protection locked="0"/>
    </xf>
    <xf numFmtId="0" fontId="46" fillId="6" borderId="2" xfId="0" applyFont="1" applyFill="1" applyBorder="1" applyAlignment="1" applyProtection="1">
      <alignment horizontal="center" vertical="center"/>
      <protection locked="0"/>
    </xf>
    <xf numFmtId="0" fontId="2" fillId="7" borderId="25" xfId="0" applyFont="1" applyFill="1" applyBorder="1" applyAlignment="1">
      <alignment horizontal="center"/>
    </xf>
    <xf numFmtId="0" fontId="2" fillId="7" borderId="24" xfId="0" applyFont="1" applyFill="1" applyBorder="1" applyAlignment="1">
      <alignment horizontal="center"/>
    </xf>
    <xf numFmtId="0" fontId="32" fillId="0" borderId="5" xfId="0" applyFont="1" applyBorder="1" applyAlignment="1" applyProtection="1">
      <alignment vertical="center" wrapText="1"/>
      <protection locked="0"/>
    </xf>
    <xf numFmtId="0" fontId="32" fillId="0" borderId="1" xfId="0" applyFont="1" applyBorder="1" applyAlignment="1" applyProtection="1">
      <alignment vertical="center" wrapText="1"/>
      <protection locked="0"/>
    </xf>
    <xf numFmtId="0" fontId="32" fillId="0" borderId="2" xfId="0" applyFont="1" applyBorder="1" applyAlignment="1" applyProtection="1">
      <alignment vertical="center" wrapText="1"/>
      <protection locked="0"/>
    </xf>
    <xf numFmtId="0" fontId="32" fillId="0" borderId="8" xfId="0" applyFont="1" applyBorder="1" applyAlignment="1" applyProtection="1">
      <alignment vertical="center" wrapText="1"/>
      <protection locked="0"/>
    </xf>
    <xf numFmtId="0" fontId="32" fillId="0" borderId="3" xfId="0" applyFont="1" applyBorder="1" applyAlignment="1" applyProtection="1">
      <alignment vertical="center" wrapText="1"/>
      <protection locked="0"/>
    </xf>
    <xf numFmtId="0" fontId="32" fillId="0" borderId="4" xfId="0" applyFont="1" applyBorder="1" applyAlignment="1" applyProtection="1">
      <alignment vertical="center" wrapText="1"/>
      <protection locked="0"/>
    </xf>
    <xf numFmtId="0" fontId="2" fillId="15" borderId="1" xfId="0" applyFont="1" applyFill="1" applyBorder="1" applyAlignment="1" applyProtection="1">
      <alignment horizontal="center" vertical="center"/>
    </xf>
    <xf numFmtId="0" fontId="2" fillId="15" borderId="3" xfId="0" applyFont="1" applyFill="1" applyBorder="1" applyAlignment="1" applyProtection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39" fillId="10" borderId="17" xfId="0" applyFont="1" applyFill="1" applyBorder="1" applyAlignment="1">
      <alignment horizontal="center" vertical="center" wrapText="1"/>
    </xf>
    <xf numFmtId="0" fontId="39" fillId="10" borderId="23" xfId="0" applyFont="1" applyFill="1" applyBorder="1" applyAlignment="1">
      <alignment horizontal="center" vertical="center" wrapText="1"/>
    </xf>
    <xf numFmtId="0" fontId="39" fillId="10" borderId="18" xfId="0" applyFont="1" applyFill="1" applyBorder="1" applyAlignment="1">
      <alignment horizontal="center" vertical="center" wrapText="1"/>
    </xf>
    <xf numFmtId="0" fontId="19" fillId="0" borderId="28" xfId="0" applyFont="1" applyBorder="1" applyAlignment="1">
      <alignment horizontal="center" wrapText="1"/>
    </xf>
    <xf numFmtId="0" fontId="19" fillId="0" borderId="72" xfId="0" applyFont="1" applyBorder="1" applyAlignment="1">
      <alignment horizontal="center"/>
    </xf>
    <xf numFmtId="0" fontId="21" fillId="0" borderId="49" xfId="0" applyFont="1" applyBorder="1" applyAlignment="1">
      <alignment horizontal="center" vertical="center" textRotation="90" wrapText="1"/>
    </xf>
    <xf numFmtId="0" fontId="19" fillId="0" borderId="61" xfId="0" applyFont="1" applyBorder="1" applyAlignment="1">
      <alignment horizontal="center" vertical="center" textRotation="90"/>
    </xf>
    <xf numFmtId="0" fontId="33" fillId="5" borderId="27" xfId="0" applyFont="1" applyFill="1" applyBorder="1" applyAlignment="1">
      <alignment horizontal="center" vertical="center" wrapText="1"/>
    </xf>
    <xf numFmtId="0" fontId="33" fillId="5" borderId="19" xfId="0" applyFont="1" applyFill="1" applyBorder="1" applyAlignment="1">
      <alignment horizontal="center" vertical="center" wrapText="1"/>
    </xf>
    <xf numFmtId="0" fontId="35" fillId="17" borderId="17" xfId="0" applyFont="1" applyFill="1" applyBorder="1" applyAlignment="1">
      <alignment horizontal="center" vertical="center" wrapText="1"/>
    </xf>
    <xf numFmtId="0" fontId="35" fillId="17" borderId="23" xfId="0" applyFont="1" applyFill="1" applyBorder="1" applyAlignment="1">
      <alignment horizontal="center" vertical="center" wrapText="1"/>
    </xf>
    <xf numFmtId="0" fontId="35" fillId="17" borderId="7" xfId="0" applyFont="1" applyFill="1" applyBorder="1" applyAlignment="1">
      <alignment horizontal="center" vertical="center" wrapText="1"/>
    </xf>
    <xf numFmtId="0" fontId="35" fillId="17" borderId="8" xfId="0" applyFont="1" applyFill="1" applyBorder="1" applyAlignment="1">
      <alignment horizontal="center" vertical="center" wrapText="1"/>
    </xf>
    <xf numFmtId="0" fontId="35" fillId="17" borderId="19" xfId="0" applyFont="1" applyFill="1" applyBorder="1" applyAlignment="1">
      <alignment horizontal="center" vertical="center" wrapText="1"/>
    </xf>
    <xf numFmtId="0" fontId="36" fillId="11" borderId="27" xfId="0" applyFont="1" applyFill="1" applyBorder="1" applyAlignment="1">
      <alignment horizontal="center" vertical="center" wrapText="1"/>
    </xf>
    <xf numFmtId="0" fontId="36" fillId="11" borderId="7" xfId="0" applyFont="1" applyFill="1" applyBorder="1" applyAlignment="1">
      <alignment horizontal="center" vertical="center" wrapText="1"/>
    </xf>
    <xf numFmtId="0" fontId="36" fillId="11" borderId="19" xfId="0" applyFont="1" applyFill="1" applyBorder="1" applyAlignment="1">
      <alignment horizontal="center" vertical="center" wrapText="1"/>
    </xf>
    <xf numFmtId="0" fontId="37" fillId="10" borderId="27" xfId="0" applyFont="1" applyFill="1" applyBorder="1" applyAlignment="1">
      <alignment horizontal="center" vertical="center" wrapText="1"/>
    </xf>
    <xf numFmtId="0" fontId="37" fillId="10" borderId="7" xfId="0" applyFont="1" applyFill="1" applyBorder="1" applyAlignment="1">
      <alignment horizontal="center" vertical="center" wrapText="1"/>
    </xf>
    <xf numFmtId="0" fontId="37" fillId="10" borderId="19" xfId="0" applyFont="1" applyFill="1" applyBorder="1" applyAlignment="1">
      <alignment horizontal="center" vertical="center" wrapText="1"/>
    </xf>
    <xf numFmtId="0" fontId="38" fillId="12" borderId="27" xfId="0" applyFont="1" applyFill="1" applyBorder="1" applyAlignment="1">
      <alignment horizontal="center" vertical="center" wrapText="1"/>
    </xf>
    <xf numFmtId="0" fontId="38" fillId="12" borderId="7" xfId="0" applyFont="1" applyFill="1" applyBorder="1" applyAlignment="1">
      <alignment horizontal="center" vertical="center" wrapText="1"/>
    </xf>
    <xf numFmtId="0" fontId="38" fillId="12" borderId="18" xfId="0" applyFont="1" applyFill="1" applyBorder="1" applyAlignment="1">
      <alignment horizontal="center" vertical="center" wrapText="1"/>
    </xf>
    <xf numFmtId="0" fontId="39" fillId="13" borderId="17" xfId="0" applyFont="1" applyFill="1" applyBorder="1" applyAlignment="1">
      <alignment horizontal="center" vertical="center" wrapText="1"/>
    </xf>
    <xf numFmtId="0" fontId="39" fillId="13" borderId="23" xfId="0" applyFont="1" applyFill="1" applyBorder="1" applyAlignment="1">
      <alignment horizontal="center" vertical="center" wrapText="1"/>
    </xf>
    <xf numFmtId="0" fontId="39" fillId="13" borderId="18" xfId="0" applyFont="1" applyFill="1" applyBorder="1" applyAlignment="1">
      <alignment horizontal="center" vertical="center" wrapText="1"/>
    </xf>
    <xf numFmtId="0" fontId="47" fillId="7" borderId="6" xfId="0" applyFont="1" applyFill="1" applyBorder="1" applyAlignment="1">
      <alignment horizontal="center" vertical="center"/>
    </xf>
    <xf numFmtId="0" fontId="48" fillId="7" borderId="9" xfId="0" applyFont="1" applyFill="1" applyBorder="1" applyAlignment="1">
      <alignment horizontal="center" vertical="center"/>
    </xf>
    <xf numFmtId="0" fontId="48" fillId="7" borderId="5" xfId="0" applyFont="1" applyFill="1" applyBorder="1" applyAlignment="1">
      <alignment horizontal="center" vertical="center"/>
    </xf>
    <xf numFmtId="0" fontId="48" fillId="7" borderId="2" xfId="0" applyFont="1" applyFill="1" applyBorder="1" applyAlignment="1">
      <alignment horizontal="center" vertical="center"/>
    </xf>
    <xf numFmtId="0" fontId="48" fillId="7" borderId="8" xfId="0" applyFont="1" applyFill="1" applyBorder="1" applyAlignment="1">
      <alignment horizontal="center" vertical="center"/>
    </xf>
    <xf numFmtId="0" fontId="48" fillId="7" borderId="4" xfId="0" applyFont="1" applyFill="1" applyBorder="1" applyAlignment="1">
      <alignment horizontal="center" vertical="center"/>
    </xf>
    <xf numFmtId="0" fontId="48" fillId="7" borderId="2" xfId="0" applyFont="1" applyFill="1" applyBorder="1" applyAlignment="1">
      <alignment horizontal="center" vertical="center" wrapText="1"/>
    </xf>
    <xf numFmtId="0" fontId="48" fillId="7" borderId="4" xfId="0" applyFont="1" applyFill="1" applyBorder="1" applyAlignment="1">
      <alignment horizontal="center" vertical="center" wrapText="1"/>
    </xf>
    <xf numFmtId="0" fontId="48" fillId="14" borderId="5" xfId="0" applyFont="1" applyFill="1" applyBorder="1" applyAlignment="1">
      <alignment horizontal="center" vertical="center"/>
    </xf>
    <xf numFmtId="0" fontId="48" fillId="14" borderId="2" xfId="0" applyFont="1" applyFill="1" applyBorder="1" applyAlignment="1">
      <alignment horizontal="center" vertical="center"/>
    </xf>
    <xf numFmtId="0" fontId="48" fillId="14" borderId="8" xfId="0" applyFont="1" applyFill="1" applyBorder="1" applyAlignment="1">
      <alignment horizontal="center" vertical="center"/>
    </xf>
    <xf numFmtId="0" fontId="48" fillId="14" borderId="4" xfId="0" applyFont="1" applyFill="1" applyBorder="1" applyAlignment="1">
      <alignment horizontal="center" vertical="center"/>
    </xf>
    <xf numFmtId="0" fontId="19" fillId="7" borderId="6" xfId="0" applyFont="1" applyFill="1" applyBorder="1" applyAlignment="1">
      <alignment horizontal="center" vertical="center"/>
    </xf>
    <xf numFmtId="0" fontId="19" fillId="7" borderId="9" xfId="0" applyFont="1" applyFill="1" applyBorder="1" applyAlignment="1">
      <alignment horizontal="center" vertical="center"/>
    </xf>
    <xf numFmtId="0" fontId="15" fillId="7" borderId="24" xfId="0" applyFont="1" applyFill="1" applyBorder="1" applyAlignment="1">
      <alignment horizontal="center"/>
    </xf>
    <xf numFmtId="0" fontId="46" fillId="6" borderId="10" xfId="0" applyFont="1" applyFill="1" applyBorder="1" applyAlignment="1" applyProtection="1">
      <alignment horizontal="center" vertical="center"/>
      <protection locked="0"/>
    </xf>
    <xf numFmtId="0" fontId="46" fillId="6" borderId="11" xfId="0" applyFont="1" applyFill="1" applyBorder="1" applyAlignment="1" applyProtection="1">
      <alignment horizontal="center" vertical="center"/>
      <protection locked="0"/>
    </xf>
    <xf numFmtId="164" fontId="51" fillId="6" borderId="10" xfId="0" applyNumberFormat="1" applyFont="1" applyFill="1" applyBorder="1" applyAlignment="1" applyProtection="1">
      <alignment horizontal="center" vertical="center"/>
      <protection locked="0"/>
    </xf>
    <xf numFmtId="164" fontId="51" fillId="6" borderId="1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5">
    <dxf>
      <font>
        <condense val="0"/>
        <extend val="0"/>
        <color indexed="9"/>
      </font>
    </dxf>
    <dxf>
      <font>
        <color theme="0"/>
      </font>
    </dxf>
    <dxf>
      <font>
        <color theme="1"/>
      </font>
      <fill>
        <patternFill>
          <bgColor rgb="FF33CC33"/>
        </patternFill>
      </fill>
    </dxf>
    <dxf>
      <font>
        <color theme="0"/>
      </font>
    </dxf>
    <dxf>
      <font>
        <color theme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2" tint="-9.9948118533890809E-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3" tint="0.79998168889431442"/>
        </patternFill>
      </fill>
    </dxf>
    <dxf>
      <font>
        <condense val="0"/>
        <extend val="0"/>
        <color indexed="9"/>
      </font>
    </dxf>
  </dxfs>
  <tableStyles count="0" defaultTableStyle="TableStyleMedium9"/>
  <colors>
    <mruColors>
      <color rgb="FF33CC33"/>
      <color rgb="FF339933"/>
      <color rgb="FF00FF00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82</xdr:col>
      <xdr:colOff>552450</xdr:colOff>
      <xdr:row>4</xdr:row>
      <xdr:rowOff>28575</xdr:rowOff>
    </xdr:from>
    <xdr:ext cx="76200" cy="190500"/>
    <xdr:sp macro="" textlink="">
      <xdr:nvSpPr>
        <xdr:cNvPr id="12" name="Text 2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59026425" y="10763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82</xdr:col>
      <xdr:colOff>38100</xdr:colOff>
      <xdr:row>4</xdr:row>
      <xdr:rowOff>28575</xdr:rowOff>
    </xdr:from>
    <xdr:ext cx="76200" cy="190500"/>
    <xdr:sp macro="" textlink="">
      <xdr:nvSpPr>
        <xdr:cNvPr id="13" name="Text 2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58512075" y="10763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86</xdr:col>
      <xdr:colOff>0</xdr:colOff>
      <xdr:row>5</xdr:row>
      <xdr:rowOff>66675</xdr:rowOff>
    </xdr:from>
    <xdr:ext cx="76200" cy="190500"/>
    <xdr:sp macro="" textlink="">
      <xdr:nvSpPr>
        <xdr:cNvPr id="18" name="Text 29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61636275" y="12858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29</xdr:col>
      <xdr:colOff>161925</xdr:colOff>
      <xdr:row>0</xdr:row>
      <xdr:rowOff>0</xdr:rowOff>
    </xdr:from>
    <xdr:to>
      <xdr:col>44</xdr:col>
      <xdr:colOff>85725</xdr:colOff>
      <xdr:row>3</xdr:row>
      <xdr:rowOff>257175</xdr:rowOff>
    </xdr:to>
    <xdr:pic>
      <xdr:nvPicPr>
        <xdr:cNvPr id="20" name="Picture 3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1878925" y="0"/>
          <a:ext cx="6629400" cy="10191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9525</xdr:rowOff>
    </xdr:from>
    <xdr:to>
      <xdr:col>2</xdr:col>
      <xdr:colOff>0</xdr:colOff>
      <xdr:row>6</xdr:row>
      <xdr:rowOff>0</xdr:rowOff>
    </xdr:to>
    <xdr:sp macro="" textlink="">
      <xdr:nvSpPr>
        <xdr:cNvPr id="1025" name="Text 1">
          <a:extLs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SpPr txBox="1">
          <a:spLocks noChangeArrowheads="1"/>
        </xdr:cNvSpPr>
      </xdr:nvSpPr>
      <xdr:spPr bwMode="auto">
        <a:xfrm>
          <a:off x="457200" y="1057275"/>
          <a:ext cx="1590675" cy="352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CN" sz="900" b="1" i="0" strike="noStrike">
              <a:solidFill>
                <a:srgbClr val="FF0000"/>
              </a:solidFill>
              <a:latin typeface="Geneva"/>
            </a:rPr>
            <a:t>Species /</a:t>
          </a:r>
        </a:p>
        <a:p>
          <a:pPr algn="l" rtl="0">
            <a:defRPr sz="1000"/>
          </a:pPr>
          <a:r>
            <a:rPr lang="en-US" altLang="zh-CN" sz="900" b="1" i="0" strike="noStrike">
              <a:solidFill>
                <a:srgbClr val="FF0000"/>
              </a:solidFill>
              <a:latin typeface="Geneva"/>
            </a:rPr>
            <a:t>Morphotypes</a:t>
          </a:r>
        </a:p>
      </xdr:txBody>
    </xdr:sp>
    <xdr:clientData/>
  </xdr:twoCellAnchor>
  <xdr:twoCellAnchor>
    <xdr:from>
      <xdr:col>4</xdr:col>
      <xdr:colOff>0</xdr:colOff>
      <xdr:row>4</xdr:row>
      <xdr:rowOff>9525</xdr:rowOff>
    </xdr:from>
    <xdr:to>
      <xdr:col>10</xdr:col>
      <xdr:colOff>0</xdr:colOff>
      <xdr:row>5</xdr:row>
      <xdr:rowOff>0</xdr:rowOff>
    </xdr:to>
    <xdr:sp macro="" textlink="">
      <xdr:nvSpPr>
        <xdr:cNvPr id="1027" name="Text 3">
          <a:extLst>
            <a:ext uri="{FF2B5EF4-FFF2-40B4-BE49-F238E27FC236}">
              <a16:creationId xmlns:a16="http://schemas.microsoft.com/office/drawing/2014/main" id="{00000000-0008-0000-0100-000003040000}"/>
            </a:ext>
          </a:extLst>
        </xdr:cNvPr>
        <xdr:cNvSpPr txBox="1">
          <a:spLocks noChangeArrowheads="1"/>
        </xdr:cNvSpPr>
      </xdr:nvSpPr>
      <xdr:spPr bwMode="auto">
        <a:xfrm>
          <a:off x="3609975" y="1057275"/>
          <a:ext cx="4572000" cy="1619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CN" sz="900" b="0" i="0" strike="noStrike">
              <a:solidFill>
                <a:srgbClr val="000000"/>
              </a:solidFill>
              <a:latin typeface="Geneva"/>
            </a:rPr>
            <a:t>                                       </a:t>
          </a:r>
          <a:r>
            <a:rPr lang="en-US" altLang="zh-CN" sz="900" b="1" i="0" strike="noStrike">
              <a:solidFill>
                <a:srgbClr val="008000"/>
              </a:solidFill>
              <a:latin typeface="Geneva"/>
            </a:rPr>
            <a:t>       Margin Character States</a:t>
          </a:r>
        </a:p>
      </xdr:txBody>
    </xdr:sp>
    <xdr:clientData/>
  </xdr:twoCellAnchor>
  <xdr:twoCellAnchor>
    <xdr:from>
      <xdr:col>10</xdr:col>
      <xdr:colOff>9525</xdr:colOff>
      <xdr:row>4</xdr:row>
      <xdr:rowOff>9525</xdr:rowOff>
    </xdr:from>
    <xdr:to>
      <xdr:col>19</xdr:col>
      <xdr:colOff>0</xdr:colOff>
      <xdr:row>5</xdr:row>
      <xdr:rowOff>0</xdr:rowOff>
    </xdr:to>
    <xdr:sp macro="" textlink="">
      <xdr:nvSpPr>
        <xdr:cNvPr id="1029" name="Text 5">
          <a:extLst>
            <a:ext uri="{FF2B5EF4-FFF2-40B4-BE49-F238E27FC236}">
              <a16:creationId xmlns:a16="http://schemas.microsoft.com/office/drawing/2014/main" id="{00000000-0008-0000-0100-000005040000}"/>
            </a:ext>
          </a:extLst>
        </xdr:cNvPr>
        <xdr:cNvSpPr txBox="1">
          <a:spLocks noChangeArrowheads="1"/>
        </xdr:cNvSpPr>
      </xdr:nvSpPr>
      <xdr:spPr bwMode="auto">
        <a:xfrm>
          <a:off x="8191500" y="1057275"/>
          <a:ext cx="6848475" cy="16192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CN" sz="900" b="0" i="0" strike="noStrike">
              <a:solidFill>
                <a:srgbClr val="000000"/>
              </a:solidFill>
              <a:latin typeface="Geneva"/>
            </a:rPr>
            <a:t>                                                   </a:t>
          </a:r>
          <a:r>
            <a:rPr lang="en-US" altLang="zh-CN" sz="900" b="1" i="0" strike="noStrike">
              <a:solidFill>
                <a:srgbClr val="FF0000"/>
              </a:solidFill>
              <a:latin typeface="Geneva"/>
            </a:rPr>
            <a:t>              </a:t>
          </a:r>
          <a:r>
            <a:rPr lang="en-US" altLang="zh-CN" sz="900" b="1" i="0" strike="noStrike">
              <a:solidFill>
                <a:srgbClr val="800000"/>
              </a:solidFill>
              <a:latin typeface="Geneva"/>
            </a:rPr>
            <a:t>   Size Character States</a:t>
          </a:r>
        </a:p>
      </xdr:txBody>
    </xdr:sp>
    <xdr:clientData/>
  </xdr:twoCellAnchor>
  <xdr:twoCellAnchor>
    <xdr:from>
      <xdr:col>19</xdr:col>
      <xdr:colOff>9525</xdr:colOff>
      <xdr:row>4</xdr:row>
      <xdr:rowOff>9525</xdr:rowOff>
    </xdr:from>
    <xdr:to>
      <xdr:col>23</xdr:col>
      <xdr:colOff>0</xdr:colOff>
      <xdr:row>5</xdr:row>
      <xdr:rowOff>0</xdr:rowOff>
    </xdr:to>
    <xdr:sp macro="" textlink="">
      <xdr:nvSpPr>
        <xdr:cNvPr id="1031" name="Text 7">
          <a:extLst>
            <a:ext uri="{FF2B5EF4-FFF2-40B4-BE49-F238E27FC236}">
              <a16:creationId xmlns:a16="http://schemas.microsoft.com/office/drawing/2014/main" id="{00000000-0008-0000-0100-000007040000}"/>
            </a:ext>
          </a:extLst>
        </xdr:cNvPr>
        <xdr:cNvSpPr txBox="1">
          <a:spLocks noChangeArrowheads="1"/>
        </xdr:cNvSpPr>
      </xdr:nvSpPr>
      <xdr:spPr bwMode="auto">
        <a:xfrm>
          <a:off x="15049500" y="1057275"/>
          <a:ext cx="3038475" cy="16192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CN" sz="900" b="0" i="0" strike="noStrike">
              <a:solidFill>
                <a:srgbClr val="000000"/>
              </a:solidFill>
              <a:latin typeface="Geneva"/>
            </a:rPr>
            <a:t>                    </a:t>
          </a:r>
          <a:r>
            <a:rPr lang="en-US" altLang="zh-CN" sz="900" b="0" i="0" strike="noStrike">
              <a:solidFill>
                <a:srgbClr val="008080"/>
              </a:solidFill>
              <a:latin typeface="Geneva"/>
            </a:rPr>
            <a:t>  </a:t>
          </a:r>
          <a:r>
            <a:rPr lang="en-US" altLang="zh-CN" sz="900" b="1" i="0" strike="noStrike">
              <a:solidFill>
                <a:srgbClr val="008080"/>
              </a:solidFill>
              <a:latin typeface="Geneva"/>
            </a:rPr>
            <a:t>Apex Character States</a:t>
          </a:r>
        </a:p>
      </xdr:txBody>
    </xdr:sp>
    <xdr:clientData/>
  </xdr:twoCellAnchor>
  <xdr:twoCellAnchor>
    <xdr:from>
      <xdr:col>23</xdr:col>
      <xdr:colOff>9525</xdr:colOff>
      <xdr:row>4</xdr:row>
      <xdr:rowOff>9525</xdr:rowOff>
    </xdr:from>
    <xdr:to>
      <xdr:col>26</xdr:col>
      <xdr:colOff>0</xdr:colOff>
      <xdr:row>5</xdr:row>
      <xdr:rowOff>0</xdr:rowOff>
    </xdr:to>
    <xdr:sp macro="" textlink="">
      <xdr:nvSpPr>
        <xdr:cNvPr id="1033" name="Text 9">
          <a:extLst>
            <a:ext uri="{FF2B5EF4-FFF2-40B4-BE49-F238E27FC236}">
              <a16:creationId xmlns:a16="http://schemas.microsoft.com/office/drawing/2014/main" id="{00000000-0008-0000-0100-000009040000}"/>
            </a:ext>
          </a:extLst>
        </xdr:cNvPr>
        <xdr:cNvSpPr txBox="1">
          <a:spLocks noChangeArrowheads="1"/>
        </xdr:cNvSpPr>
      </xdr:nvSpPr>
      <xdr:spPr bwMode="auto">
        <a:xfrm>
          <a:off x="18097500" y="1057275"/>
          <a:ext cx="2276475" cy="161925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CN" sz="900" b="0" i="0" strike="noStrike">
              <a:solidFill>
                <a:srgbClr val="3366FF"/>
              </a:solidFill>
              <a:latin typeface="Geneva"/>
            </a:rPr>
            <a:t>    </a:t>
          </a:r>
          <a:r>
            <a:rPr lang="en-US" altLang="zh-CN" sz="900" b="1" i="0" strike="noStrike">
              <a:solidFill>
                <a:srgbClr val="3366FF"/>
              </a:solidFill>
              <a:latin typeface="Geneva"/>
            </a:rPr>
            <a:t>     Base Character States</a:t>
          </a:r>
        </a:p>
      </xdr:txBody>
    </xdr:sp>
    <xdr:clientData/>
  </xdr:twoCellAnchor>
  <xdr:twoCellAnchor>
    <xdr:from>
      <xdr:col>26</xdr:col>
      <xdr:colOff>9525</xdr:colOff>
      <xdr:row>4</xdr:row>
      <xdr:rowOff>9525</xdr:rowOff>
    </xdr:from>
    <xdr:to>
      <xdr:col>31</xdr:col>
      <xdr:colOff>0</xdr:colOff>
      <xdr:row>5</xdr:row>
      <xdr:rowOff>0</xdr:rowOff>
    </xdr:to>
    <xdr:sp macro="" textlink="">
      <xdr:nvSpPr>
        <xdr:cNvPr id="1035" name="Text 11">
          <a:extLst>
            <a:ext uri="{FF2B5EF4-FFF2-40B4-BE49-F238E27FC236}">
              <a16:creationId xmlns:a16="http://schemas.microsoft.com/office/drawing/2014/main" id="{00000000-0008-0000-0100-00000B040000}"/>
            </a:ext>
          </a:extLst>
        </xdr:cNvPr>
        <xdr:cNvSpPr txBox="1">
          <a:spLocks noChangeArrowheads="1"/>
        </xdr:cNvSpPr>
      </xdr:nvSpPr>
      <xdr:spPr bwMode="auto">
        <a:xfrm>
          <a:off x="20383500" y="1057275"/>
          <a:ext cx="3800475" cy="161925"/>
        </a:xfrm>
        <a:prstGeom prst="rect">
          <a:avLst/>
        </a:prstGeom>
        <a:solidFill>
          <a:srgbClr val="CC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CN" sz="900" b="1" i="0" strike="noStrike">
              <a:solidFill>
                <a:srgbClr val="808000"/>
              </a:solidFill>
              <a:latin typeface="Geneva"/>
            </a:rPr>
            <a:t>                 Length to Width Character States</a:t>
          </a:r>
        </a:p>
      </xdr:txBody>
    </xdr:sp>
    <xdr:clientData/>
  </xdr:twoCellAnchor>
  <xdr:twoCellAnchor>
    <xdr:from>
      <xdr:col>31</xdr:col>
      <xdr:colOff>0</xdr:colOff>
      <xdr:row>4</xdr:row>
      <xdr:rowOff>9525</xdr:rowOff>
    </xdr:from>
    <xdr:to>
      <xdr:col>34</xdr:col>
      <xdr:colOff>0</xdr:colOff>
      <xdr:row>5</xdr:row>
      <xdr:rowOff>0</xdr:rowOff>
    </xdr:to>
    <xdr:sp macro="" textlink="">
      <xdr:nvSpPr>
        <xdr:cNvPr id="1037" name="Text 13">
          <a:extLst>
            <a:ext uri="{FF2B5EF4-FFF2-40B4-BE49-F238E27FC236}">
              <a16:creationId xmlns:a16="http://schemas.microsoft.com/office/drawing/2014/main" id="{00000000-0008-0000-0100-00000D040000}"/>
            </a:ext>
          </a:extLst>
        </xdr:cNvPr>
        <xdr:cNvSpPr txBox="1">
          <a:spLocks noChangeArrowheads="1"/>
        </xdr:cNvSpPr>
      </xdr:nvSpPr>
      <xdr:spPr bwMode="auto">
        <a:xfrm>
          <a:off x="24183975" y="1057275"/>
          <a:ext cx="2286000" cy="161925"/>
        </a:xfrm>
        <a:prstGeom prst="rect">
          <a:avLst/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CN" sz="900" b="1" i="0" strike="noStrike">
              <a:solidFill>
                <a:srgbClr val="808000"/>
              </a:solidFill>
              <a:latin typeface="Geneva"/>
            </a:rPr>
            <a:t>       Shape Character States</a:t>
          </a:r>
        </a:p>
      </xdr:txBody>
    </xdr:sp>
    <xdr:clientData/>
  </xdr:twoCellAnchor>
  <xdr:twoCellAnchor>
    <xdr:from>
      <xdr:col>0</xdr:col>
      <xdr:colOff>9525</xdr:colOff>
      <xdr:row>4</xdr:row>
      <xdr:rowOff>9525</xdr:rowOff>
    </xdr:from>
    <xdr:to>
      <xdr:col>1</xdr:col>
      <xdr:colOff>0</xdr:colOff>
      <xdr:row>6</xdr:row>
      <xdr:rowOff>0</xdr:rowOff>
    </xdr:to>
    <xdr:sp macro="" textlink="">
      <xdr:nvSpPr>
        <xdr:cNvPr id="1039" name="Text 15">
          <a:extLst>
            <a:ext uri="{FF2B5EF4-FFF2-40B4-BE49-F238E27FC236}">
              <a16:creationId xmlns:a16="http://schemas.microsoft.com/office/drawing/2014/main" id="{00000000-0008-0000-0100-00000F040000}"/>
            </a:ext>
          </a:extLst>
        </xdr:cNvPr>
        <xdr:cNvSpPr txBox="1">
          <a:spLocks noChangeArrowheads="1"/>
        </xdr:cNvSpPr>
      </xdr:nvSpPr>
      <xdr:spPr bwMode="auto">
        <a:xfrm>
          <a:off x="9525" y="1057275"/>
          <a:ext cx="438150" cy="352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CN" sz="900" b="0" i="0" strike="noStrike">
              <a:solidFill>
                <a:srgbClr val="FF0000"/>
              </a:solidFill>
              <a:latin typeface="Geneva"/>
            </a:rPr>
            <a:t>Species </a:t>
          </a:r>
        </a:p>
        <a:p>
          <a:pPr algn="l" rtl="0">
            <a:defRPr sz="1000"/>
          </a:pPr>
          <a:r>
            <a:rPr lang="en-US" altLang="zh-CN" sz="900" b="0" i="0" strike="noStrike">
              <a:solidFill>
                <a:srgbClr val="FF0000"/>
              </a:solidFill>
              <a:latin typeface="Geneva"/>
            </a:rPr>
            <a:t>Number</a:t>
          </a:r>
        </a:p>
      </xdr:txBody>
    </xdr:sp>
    <xdr:clientData/>
  </xdr:twoCellAnchor>
  <xdr:twoCellAnchor>
    <xdr:from>
      <xdr:col>41</xdr:col>
      <xdr:colOff>0</xdr:colOff>
      <xdr:row>4</xdr:row>
      <xdr:rowOff>9525</xdr:rowOff>
    </xdr:from>
    <xdr:to>
      <xdr:col>73</xdr:col>
      <xdr:colOff>752475</xdr:colOff>
      <xdr:row>5</xdr:row>
      <xdr:rowOff>0</xdr:rowOff>
    </xdr:to>
    <xdr:sp macro="" textlink="">
      <xdr:nvSpPr>
        <xdr:cNvPr id="1041" name="Text 17">
          <a:extLst>
            <a:ext uri="{FF2B5EF4-FFF2-40B4-BE49-F238E27FC236}">
              <a16:creationId xmlns:a16="http://schemas.microsoft.com/office/drawing/2014/main" id="{00000000-0008-0000-0100-000011040000}"/>
            </a:ext>
          </a:extLst>
        </xdr:cNvPr>
        <xdr:cNvSpPr txBox="1">
          <a:spLocks noChangeArrowheads="1"/>
        </xdr:cNvSpPr>
      </xdr:nvSpPr>
      <xdr:spPr bwMode="auto">
        <a:xfrm>
          <a:off x="31803975" y="1057275"/>
          <a:ext cx="25136475" cy="16192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CN" sz="900" b="1" i="0" strike="noStrike">
              <a:solidFill>
                <a:srgbClr val="000000"/>
              </a:solidFill>
              <a:latin typeface="Geneva"/>
            </a:rPr>
            <a:t>Working Area - Numbers of Species and Character States Scored                                                                              </a:t>
          </a:r>
        </a:p>
      </xdr:txBody>
    </xdr:sp>
    <xdr:clientData/>
  </xdr:twoCellAnchor>
  <xdr:twoCellAnchor>
    <xdr:from>
      <xdr:col>41</xdr:col>
      <xdr:colOff>0</xdr:colOff>
      <xdr:row>5</xdr:row>
      <xdr:rowOff>0</xdr:rowOff>
    </xdr:from>
    <xdr:to>
      <xdr:col>74</xdr:col>
      <xdr:colOff>0</xdr:colOff>
      <xdr:row>108</xdr:row>
      <xdr:rowOff>0</xdr:rowOff>
    </xdr:to>
    <xdr:sp macro="" textlink="">
      <xdr:nvSpPr>
        <xdr:cNvPr id="1044" name="Rectangle 20">
          <a:extLst>
            <a:ext uri="{FF2B5EF4-FFF2-40B4-BE49-F238E27FC236}">
              <a16:creationId xmlns:a16="http://schemas.microsoft.com/office/drawing/2014/main" id="{00000000-0008-0000-0100-000014040000}"/>
            </a:ext>
          </a:extLst>
        </xdr:cNvPr>
        <xdr:cNvSpPr>
          <a:spLocks noChangeArrowheads="1"/>
        </xdr:cNvSpPr>
      </xdr:nvSpPr>
      <xdr:spPr bwMode="auto">
        <a:xfrm>
          <a:off x="31803975" y="1219200"/>
          <a:ext cx="25146000" cy="158591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76</xdr:col>
      <xdr:colOff>552450</xdr:colOff>
      <xdr:row>4</xdr:row>
      <xdr:rowOff>28575</xdr:rowOff>
    </xdr:from>
    <xdr:ext cx="76200" cy="190500"/>
    <xdr:sp macro="" textlink="">
      <xdr:nvSpPr>
        <xdr:cNvPr id="1046" name="Text 22">
          <a:extLst>
            <a:ext uri="{FF2B5EF4-FFF2-40B4-BE49-F238E27FC236}">
              <a16:creationId xmlns:a16="http://schemas.microsoft.com/office/drawing/2014/main" id="{00000000-0008-0000-0100-000016040000}"/>
            </a:ext>
          </a:extLst>
        </xdr:cNvPr>
        <xdr:cNvSpPr txBox="1">
          <a:spLocks noChangeArrowheads="1"/>
        </xdr:cNvSpPr>
      </xdr:nvSpPr>
      <xdr:spPr bwMode="auto">
        <a:xfrm>
          <a:off x="59026425" y="10763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76</xdr:col>
      <xdr:colOff>38100</xdr:colOff>
      <xdr:row>4</xdr:row>
      <xdr:rowOff>28575</xdr:rowOff>
    </xdr:from>
    <xdr:ext cx="76200" cy="190500"/>
    <xdr:sp macro="" textlink="">
      <xdr:nvSpPr>
        <xdr:cNvPr id="1047" name="Text 23">
          <a:extLst>
            <a:ext uri="{FF2B5EF4-FFF2-40B4-BE49-F238E27FC236}">
              <a16:creationId xmlns:a16="http://schemas.microsoft.com/office/drawing/2014/main" id="{00000000-0008-0000-0100-000017040000}"/>
            </a:ext>
          </a:extLst>
        </xdr:cNvPr>
        <xdr:cNvSpPr txBox="1">
          <a:spLocks noChangeArrowheads="1"/>
        </xdr:cNvSpPr>
      </xdr:nvSpPr>
      <xdr:spPr bwMode="auto">
        <a:xfrm>
          <a:off x="58512075" y="10763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75</xdr:col>
      <xdr:colOff>0</xdr:colOff>
      <xdr:row>4</xdr:row>
      <xdr:rowOff>0</xdr:rowOff>
    </xdr:from>
    <xdr:to>
      <xdr:col>81</xdr:col>
      <xdr:colOff>752475</xdr:colOff>
      <xdr:row>4</xdr:row>
      <xdr:rowOff>161925</xdr:rowOff>
    </xdr:to>
    <xdr:sp macro="" textlink="">
      <xdr:nvSpPr>
        <xdr:cNvPr id="1048" name="Text 24">
          <a:extLst>
            <a:ext uri="{FF2B5EF4-FFF2-40B4-BE49-F238E27FC236}">
              <a16:creationId xmlns:a16="http://schemas.microsoft.com/office/drawing/2014/main" id="{00000000-0008-0000-0100-000018040000}"/>
            </a:ext>
          </a:extLst>
        </xdr:cNvPr>
        <xdr:cNvSpPr txBox="1">
          <a:spLocks noChangeArrowheads="1"/>
        </xdr:cNvSpPr>
      </xdr:nvSpPr>
      <xdr:spPr bwMode="auto">
        <a:xfrm>
          <a:off x="57711975" y="1047750"/>
          <a:ext cx="5324475" cy="16192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CN" sz="900" b="1" i="0" strike="noStrike">
              <a:solidFill>
                <a:srgbClr val="000000"/>
              </a:solidFill>
              <a:latin typeface="Geneva"/>
            </a:rPr>
            <a:t>                              Character Category Sums</a:t>
          </a:r>
        </a:p>
      </xdr:txBody>
    </xdr:sp>
    <xdr:clientData/>
  </xdr:twoCellAnchor>
  <xdr:twoCellAnchor>
    <xdr:from>
      <xdr:col>34</xdr:col>
      <xdr:colOff>342900</xdr:colOff>
      <xdr:row>109</xdr:row>
      <xdr:rowOff>142875</xdr:rowOff>
    </xdr:from>
    <xdr:to>
      <xdr:col>37</xdr:col>
      <xdr:colOff>476250</xdr:colOff>
      <xdr:row>113</xdr:row>
      <xdr:rowOff>19050</xdr:rowOff>
    </xdr:to>
    <xdr:sp macro="" textlink="">
      <xdr:nvSpPr>
        <xdr:cNvPr id="1049" name="Text 25">
          <a:extLst>
            <a:ext uri="{FF2B5EF4-FFF2-40B4-BE49-F238E27FC236}">
              <a16:creationId xmlns:a16="http://schemas.microsoft.com/office/drawing/2014/main" id="{00000000-0008-0000-0100-000019040000}"/>
            </a:ext>
          </a:extLst>
        </xdr:cNvPr>
        <xdr:cNvSpPr txBox="1">
          <a:spLocks noChangeArrowheads="1"/>
        </xdr:cNvSpPr>
      </xdr:nvSpPr>
      <xdr:spPr bwMode="auto">
        <a:xfrm>
          <a:off x="26812875" y="17373600"/>
          <a:ext cx="241935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CN" sz="900" b="1" i="0" strike="noStrike">
              <a:solidFill>
                <a:srgbClr val="FF0000"/>
              </a:solidFill>
              <a:latin typeface="Geneva"/>
            </a:rPr>
            <a:t>Copy this line into the fossil</a:t>
          </a:r>
        </a:p>
        <a:p>
          <a:pPr algn="l" rtl="0">
            <a:defRPr sz="1000"/>
          </a:pPr>
          <a:r>
            <a:rPr lang="en-US" altLang="zh-CN" sz="900" b="1" i="0" strike="noStrike">
              <a:solidFill>
                <a:srgbClr val="FF0000"/>
              </a:solidFill>
              <a:latin typeface="Geneva"/>
            </a:rPr>
            <a:t>section of the reference</a:t>
          </a:r>
        </a:p>
        <a:p>
          <a:pPr algn="l" rtl="0">
            <a:defRPr sz="1000"/>
          </a:pPr>
          <a:r>
            <a:rPr lang="en-US" altLang="zh-CN" sz="900" b="1" i="0" strike="noStrike">
              <a:solidFill>
                <a:srgbClr val="FF0000"/>
              </a:solidFill>
              <a:latin typeface="Geneva"/>
            </a:rPr>
            <a:t>dataset spreadsheet.</a:t>
          </a:r>
        </a:p>
      </xdr:txBody>
    </xdr:sp>
    <xdr:clientData/>
  </xdr:twoCellAnchor>
  <xdr:twoCellAnchor>
    <xdr:from>
      <xdr:col>34</xdr:col>
      <xdr:colOff>0</xdr:colOff>
      <xdr:row>111</xdr:row>
      <xdr:rowOff>85725</xdr:rowOff>
    </xdr:from>
    <xdr:to>
      <xdr:col>34</xdr:col>
      <xdr:colOff>323850</xdr:colOff>
      <xdr:row>111</xdr:row>
      <xdr:rowOff>85725</xdr:rowOff>
    </xdr:to>
    <xdr:sp macro="" textlink="">
      <xdr:nvSpPr>
        <xdr:cNvPr id="1051" name="Line 27">
          <a:extLst>
            <a:ext uri="{FF2B5EF4-FFF2-40B4-BE49-F238E27FC236}">
              <a16:creationId xmlns:a16="http://schemas.microsoft.com/office/drawing/2014/main" id="{00000000-0008-0000-0100-00001B040000}"/>
            </a:ext>
          </a:extLst>
        </xdr:cNvPr>
        <xdr:cNvSpPr>
          <a:spLocks noChangeShapeType="1"/>
        </xdr:cNvSpPr>
      </xdr:nvSpPr>
      <xdr:spPr bwMode="auto">
        <a:xfrm flipH="1">
          <a:off x="26469975" y="17621250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80</xdr:col>
      <xdr:colOff>0</xdr:colOff>
      <xdr:row>5</xdr:row>
      <xdr:rowOff>9525</xdr:rowOff>
    </xdr:from>
    <xdr:to>
      <xdr:col>81</xdr:col>
      <xdr:colOff>0</xdr:colOff>
      <xdr:row>6</xdr:row>
      <xdr:rowOff>0</xdr:rowOff>
    </xdr:to>
    <xdr:sp macro="" textlink="">
      <xdr:nvSpPr>
        <xdr:cNvPr id="1052" name="Rectangle 28">
          <a:extLst>
            <a:ext uri="{FF2B5EF4-FFF2-40B4-BE49-F238E27FC236}">
              <a16:creationId xmlns:a16="http://schemas.microsoft.com/office/drawing/2014/main" id="{00000000-0008-0000-0100-00001C040000}"/>
            </a:ext>
          </a:extLst>
        </xdr:cNvPr>
        <xdr:cNvSpPr>
          <a:spLocks noChangeArrowheads="1"/>
        </xdr:cNvSpPr>
      </xdr:nvSpPr>
      <xdr:spPr bwMode="auto">
        <a:xfrm>
          <a:off x="61521975" y="1228725"/>
          <a:ext cx="762000" cy="180975"/>
        </a:xfrm>
        <a:prstGeom prst="rect">
          <a:avLst/>
        </a:prstGeom>
        <a:solidFill>
          <a:srgbClr val="CCCCFF"/>
        </a:solidFill>
        <a:ln w="9525">
          <a:solidFill>
            <a:srgbClr val="CCCCFF"/>
          </a:solidFill>
          <a:miter lim="800000"/>
          <a:headEnd/>
          <a:tailEnd/>
        </a:ln>
      </xdr:spPr>
    </xdr:sp>
    <xdr:clientData/>
  </xdr:twoCellAnchor>
  <xdr:oneCellAnchor>
    <xdr:from>
      <xdr:col>80</xdr:col>
      <xdr:colOff>114300</xdr:colOff>
      <xdr:row>5</xdr:row>
      <xdr:rowOff>66675</xdr:rowOff>
    </xdr:from>
    <xdr:ext cx="76200" cy="190500"/>
    <xdr:sp macro="" textlink="">
      <xdr:nvSpPr>
        <xdr:cNvPr id="1053" name="Text 29">
          <a:extLst>
            <a:ext uri="{FF2B5EF4-FFF2-40B4-BE49-F238E27FC236}">
              <a16:creationId xmlns:a16="http://schemas.microsoft.com/office/drawing/2014/main" id="{00000000-0008-0000-0100-00001D040000}"/>
            </a:ext>
          </a:extLst>
        </xdr:cNvPr>
        <xdr:cNvSpPr txBox="1">
          <a:spLocks noChangeArrowheads="1"/>
        </xdr:cNvSpPr>
      </xdr:nvSpPr>
      <xdr:spPr bwMode="auto">
        <a:xfrm>
          <a:off x="61636275" y="12858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80</xdr:col>
      <xdr:colOff>85725</xdr:colOff>
      <xdr:row>5</xdr:row>
      <xdr:rowOff>9525</xdr:rowOff>
    </xdr:from>
    <xdr:ext cx="276225" cy="190500"/>
    <xdr:sp macro="" textlink="">
      <xdr:nvSpPr>
        <xdr:cNvPr id="1054" name="Text 30">
          <a:extLst>
            <a:ext uri="{FF2B5EF4-FFF2-40B4-BE49-F238E27FC236}">
              <a16:creationId xmlns:a16="http://schemas.microsoft.com/office/drawing/2014/main" id="{00000000-0008-0000-0100-00001E040000}"/>
            </a:ext>
          </a:extLst>
        </xdr:cNvPr>
        <xdr:cNvSpPr txBox="1">
          <a:spLocks noChangeArrowheads="1"/>
        </xdr:cNvSpPr>
      </xdr:nvSpPr>
      <xdr:spPr bwMode="auto">
        <a:xfrm>
          <a:off x="61607700" y="1228725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r>
            <a:rPr lang="en-US" altLang="zh-CN" sz="900" b="0" i="0" strike="noStrike">
              <a:solidFill>
                <a:srgbClr val="993366"/>
              </a:solidFill>
              <a:latin typeface="Geneva"/>
            </a:rPr>
            <a:t>L:W</a:t>
          </a:r>
        </a:p>
      </xdr:txBody>
    </xdr:sp>
    <xdr:clientData/>
  </xdr:oneCellAnchor>
  <xdr:twoCellAnchor editAs="oneCell">
    <xdr:from>
      <xdr:col>25</xdr:col>
      <xdr:colOff>219075</xdr:colOff>
      <xdr:row>0</xdr:row>
      <xdr:rowOff>28575</xdr:rowOff>
    </xdr:from>
    <xdr:to>
      <xdr:col>33</xdr:col>
      <xdr:colOff>752475</xdr:colOff>
      <xdr:row>4</xdr:row>
      <xdr:rowOff>0</xdr:rowOff>
    </xdr:to>
    <xdr:pic>
      <xdr:nvPicPr>
        <xdr:cNvPr id="1055" name="Picture 31">
          <a:extLst>
            <a:ext uri="{FF2B5EF4-FFF2-40B4-BE49-F238E27FC236}">
              <a16:creationId xmlns:a16="http://schemas.microsoft.com/office/drawing/2014/main" id="{00000000-0008-0000-0100-00001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831050" y="28575"/>
          <a:ext cx="6629400" cy="10191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J107"/>
  <sheetViews>
    <sheetView tabSelected="1" zoomScale="131" zoomScaleNormal="131" workbookViewId="0">
      <pane xSplit="2" ySplit="6" topLeftCell="C7" activePane="bottomRight" state="frozenSplit"/>
      <selection sqref="A1:XFD1048576"/>
      <selection pane="topRight" activeCell="V1" sqref="V1"/>
      <selection pane="bottomLeft" activeCell="A7" sqref="A7"/>
      <selection pane="bottomRight" activeCell="B3" sqref="B3"/>
    </sheetView>
  </sheetViews>
  <sheetFormatPr defaultColWidth="11.42578125" defaultRowHeight="12"/>
  <cols>
    <col min="1" max="1" width="3.7109375" customWidth="1"/>
    <col min="2" max="2" width="15.42578125" customWidth="1"/>
    <col min="3" max="38" width="3.7109375" customWidth="1"/>
    <col min="40" max="40" width="12" customWidth="1"/>
    <col min="41" max="42" width="8" customWidth="1"/>
    <col min="43" max="49" width="13.85546875" customWidth="1"/>
  </cols>
  <sheetData>
    <row r="1" spans="1:88" ht="18" customHeight="1">
      <c r="A1" s="227" t="s">
        <v>72</v>
      </c>
      <c r="B1" s="239" t="s">
        <v>68</v>
      </c>
      <c r="C1" s="235" t="s">
        <v>69</v>
      </c>
      <c r="D1" s="236"/>
      <c r="E1" s="229" t="s">
        <v>70</v>
      </c>
      <c r="F1" s="230"/>
      <c r="G1" s="229" t="s">
        <v>71</v>
      </c>
      <c r="H1" s="230"/>
      <c r="I1" s="179" t="s">
        <v>103</v>
      </c>
      <c r="J1" s="233"/>
      <c r="K1" s="179" t="s">
        <v>104</v>
      </c>
      <c r="L1" s="180"/>
      <c r="M1" s="175"/>
      <c r="N1" s="193" t="s">
        <v>100</v>
      </c>
      <c r="O1" s="193"/>
      <c r="P1" s="129">
        <v>1</v>
      </c>
      <c r="Q1" s="124"/>
      <c r="R1" s="125"/>
      <c r="S1" s="195" t="s">
        <v>102</v>
      </c>
      <c r="T1" s="196"/>
      <c r="U1" s="196"/>
      <c r="V1" s="196"/>
      <c r="W1" s="196"/>
      <c r="X1" s="196"/>
      <c r="Y1" s="196"/>
      <c r="Z1" s="196"/>
      <c r="AA1" s="196"/>
      <c r="AB1" s="196"/>
      <c r="AC1" s="197"/>
      <c r="AD1" s="2"/>
      <c r="AE1" s="2"/>
      <c r="AF1" s="2"/>
      <c r="AG1" s="2"/>
      <c r="AH1" s="2"/>
      <c r="AI1" s="2"/>
      <c r="AJ1" s="2"/>
      <c r="AK1" s="2"/>
      <c r="AL1" s="3"/>
    </row>
    <row r="2" spans="1:88" ht="12" customHeight="1">
      <c r="A2" s="228"/>
      <c r="B2" s="240"/>
      <c r="C2" s="237"/>
      <c r="D2" s="238"/>
      <c r="E2" s="231"/>
      <c r="F2" s="232"/>
      <c r="G2" s="231"/>
      <c r="H2" s="232"/>
      <c r="I2" s="181"/>
      <c r="J2" s="234"/>
      <c r="K2" s="181"/>
      <c r="L2" s="182"/>
      <c r="M2" s="176"/>
      <c r="N2" s="194" t="s">
        <v>101</v>
      </c>
      <c r="O2" s="194"/>
      <c r="P2" s="126" t="s">
        <v>99</v>
      </c>
      <c r="Q2" s="127"/>
      <c r="R2" s="128"/>
      <c r="S2" s="198"/>
      <c r="T2" s="199"/>
      <c r="U2" s="199"/>
      <c r="V2" s="199"/>
      <c r="W2" s="199"/>
      <c r="X2" s="199"/>
      <c r="Y2" s="199"/>
      <c r="Z2" s="199"/>
      <c r="AA2" s="199"/>
      <c r="AB2" s="199"/>
      <c r="AC2" s="200"/>
      <c r="AD2" s="4"/>
      <c r="AE2" s="4"/>
      <c r="AF2" s="4"/>
      <c r="AG2" s="4"/>
      <c r="AH2" s="4"/>
      <c r="AI2" s="4"/>
      <c r="AJ2" s="4"/>
      <c r="AK2" s="4"/>
      <c r="AL2" s="7"/>
    </row>
    <row r="3" spans="1:88" s="5" customFormat="1" ht="30" customHeight="1" ph="1">
      <c r="A3" s="130"/>
      <c r="B3" s="159" t="s">
        <v>120</v>
      </c>
      <c r="C3" s="183"/>
      <c r="D3" s="184"/>
      <c r="E3" s="183"/>
      <c r="F3" s="184"/>
      <c r="G3" s="242"/>
      <c r="H3" s="243"/>
      <c r="I3" s="244"/>
      <c r="J3" s="245"/>
      <c r="K3" s="183"/>
      <c r="L3" s="184"/>
      <c r="M3" s="187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8"/>
      <c r="AB3" s="188"/>
      <c r="AC3" s="189"/>
      <c r="AD3" s="6"/>
      <c r="AE3" s="6"/>
      <c r="AF3" s="6"/>
      <c r="AG3" s="6"/>
      <c r="AH3" s="6"/>
      <c r="AI3" s="6"/>
      <c r="AJ3" s="6"/>
      <c r="AK3" s="6"/>
      <c r="AL3" s="8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</row>
    <row r="4" spans="1:88" ht="23.1" customHeight="1" thickBot="1">
      <c r="A4" s="37" t="s">
        <v>97</v>
      </c>
      <c r="B4" s="10"/>
      <c r="C4" s="177"/>
      <c r="D4" s="241"/>
      <c r="E4" s="177"/>
      <c r="F4" s="241"/>
      <c r="G4" s="177"/>
      <c r="H4" s="241"/>
      <c r="I4" s="177"/>
      <c r="J4" s="178"/>
      <c r="K4" s="185"/>
      <c r="L4" s="186"/>
      <c r="M4" s="190"/>
      <c r="N4" s="191"/>
      <c r="O4" s="191"/>
      <c r="P4" s="191"/>
      <c r="Q4" s="191"/>
      <c r="R4" s="191"/>
      <c r="S4" s="191"/>
      <c r="T4" s="191"/>
      <c r="U4" s="191"/>
      <c r="V4" s="191"/>
      <c r="W4" s="191"/>
      <c r="X4" s="191"/>
      <c r="Y4" s="191"/>
      <c r="Z4" s="191"/>
      <c r="AA4" s="191"/>
      <c r="AB4" s="191"/>
      <c r="AC4" s="192"/>
      <c r="AD4" s="4"/>
      <c r="AE4" s="4"/>
      <c r="AF4" s="4"/>
      <c r="AG4" s="4"/>
      <c r="AH4" s="4"/>
      <c r="AI4" s="4"/>
      <c r="AJ4" s="4"/>
      <c r="AK4" s="4"/>
      <c r="AL4" s="7"/>
    </row>
    <row r="5" spans="1:88" ht="56.25" customHeight="1">
      <c r="A5" s="206" t="s">
        <v>88</v>
      </c>
      <c r="B5" s="204" t="s">
        <v>87</v>
      </c>
      <c r="C5" s="208" t="s">
        <v>11</v>
      </c>
      <c r="D5" s="209"/>
      <c r="E5" s="210" t="s">
        <v>5</v>
      </c>
      <c r="F5" s="211"/>
      <c r="G5" s="211"/>
      <c r="H5" s="211"/>
      <c r="I5" s="211"/>
      <c r="J5" s="211"/>
      <c r="K5" s="212"/>
      <c r="L5" s="212"/>
      <c r="M5" s="213"/>
      <c r="N5" s="214"/>
      <c r="O5" s="215" t="s">
        <v>6</v>
      </c>
      <c r="P5" s="216"/>
      <c r="Q5" s="216"/>
      <c r="R5" s="216"/>
      <c r="S5" s="216"/>
      <c r="T5" s="216"/>
      <c r="U5" s="216"/>
      <c r="V5" s="216"/>
      <c r="W5" s="217"/>
      <c r="X5" s="218" t="s">
        <v>7</v>
      </c>
      <c r="Y5" s="219"/>
      <c r="Z5" s="219"/>
      <c r="AA5" s="220"/>
      <c r="AB5" s="221" t="s">
        <v>8</v>
      </c>
      <c r="AC5" s="222"/>
      <c r="AD5" s="223"/>
      <c r="AE5" s="224" t="s">
        <v>9</v>
      </c>
      <c r="AF5" s="225"/>
      <c r="AG5" s="225"/>
      <c r="AH5" s="225"/>
      <c r="AI5" s="226"/>
      <c r="AJ5" s="201" t="s">
        <v>10</v>
      </c>
      <c r="AK5" s="202"/>
      <c r="AL5" s="203"/>
      <c r="AN5" s="173" t="s">
        <v>91</v>
      </c>
      <c r="AO5" s="171" t="s">
        <v>92</v>
      </c>
      <c r="AP5" s="171" t="s">
        <v>93</v>
      </c>
      <c r="AQ5" s="166" t="s">
        <v>94</v>
      </c>
      <c r="AR5" s="166" t="s">
        <v>89</v>
      </c>
      <c r="AS5" s="166" t="s">
        <v>90</v>
      </c>
      <c r="AT5" s="166" t="s">
        <v>84</v>
      </c>
      <c r="AU5" s="166" t="s">
        <v>95</v>
      </c>
      <c r="AV5" s="166" t="s">
        <v>96</v>
      </c>
      <c r="AW5" s="169" t="s">
        <v>85</v>
      </c>
    </row>
    <row r="6" spans="1:88" ht="80.25" customHeight="1" thickBot="1">
      <c r="A6" s="207"/>
      <c r="B6" s="205"/>
      <c r="C6" s="131" t="s">
        <v>75</v>
      </c>
      <c r="D6" s="132" t="s">
        <v>25</v>
      </c>
      <c r="E6" s="133" t="s">
        <v>26</v>
      </c>
      <c r="F6" s="134" t="s">
        <v>98</v>
      </c>
      <c r="G6" s="135" t="s">
        <v>0</v>
      </c>
      <c r="H6" s="136" t="s">
        <v>12</v>
      </c>
      <c r="I6" s="135" t="s">
        <v>1</v>
      </c>
      <c r="J6" s="134" t="s">
        <v>2</v>
      </c>
      <c r="K6" s="135" t="s">
        <v>29</v>
      </c>
      <c r="L6" s="134" t="s">
        <v>30</v>
      </c>
      <c r="M6" s="137" t="s">
        <v>3</v>
      </c>
      <c r="N6" s="138" t="s">
        <v>4</v>
      </c>
      <c r="O6" s="139" t="s">
        <v>32</v>
      </c>
      <c r="P6" s="140" t="s">
        <v>33</v>
      </c>
      <c r="Q6" s="141" t="s">
        <v>34</v>
      </c>
      <c r="R6" s="140" t="s">
        <v>35</v>
      </c>
      <c r="S6" s="142" t="s">
        <v>36</v>
      </c>
      <c r="T6" s="141" t="s">
        <v>37</v>
      </c>
      <c r="U6" s="143" t="s">
        <v>38</v>
      </c>
      <c r="V6" s="140" t="s">
        <v>39</v>
      </c>
      <c r="W6" s="144" t="s">
        <v>40</v>
      </c>
      <c r="X6" s="145" t="s">
        <v>13</v>
      </c>
      <c r="Y6" s="146" t="s">
        <v>15</v>
      </c>
      <c r="Z6" s="147" t="s">
        <v>16</v>
      </c>
      <c r="AA6" s="148" t="s">
        <v>14</v>
      </c>
      <c r="AB6" s="149" t="s">
        <v>17</v>
      </c>
      <c r="AC6" s="150" t="s">
        <v>18</v>
      </c>
      <c r="AD6" s="151" t="s">
        <v>19</v>
      </c>
      <c r="AE6" s="152" t="s">
        <v>23</v>
      </c>
      <c r="AF6" s="153" t="s">
        <v>20</v>
      </c>
      <c r="AG6" s="153" t="s">
        <v>21</v>
      </c>
      <c r="AH6" s="153" t="s">
        <v>22</v>
      </c>
      <c r="AI6" s="154" t="s">
        <v>24</v>
      </c>
      <c r="AJ6" s="155" t="s">
        <v>53</v>
      </c>
      <c r="AK6" s="156" t="s">
        <v>54</v>
      </c>
      <c r="AL6" s="157" t="s">
        <v>55</v>
      </c>
      <c r="AM6" s="1"/>
      <c r="AN6" s="174"/>
      <c r="AO6" s="172"/>
      <c r="AP6" s="172"/>
      <c r="AQ6" s="167"/>
      <c r="AR6" s="167"/>
      <c r="AS6" s="167"/>
      <c r="AT6" s="167"/>
      <c r="AU6" s="167"/>
      <c r="AV6" s="168"/>
      <c r="AW6" s="170"/>
    </row>
    <row r="7" spans="1:88" ht="15.75">
      <c r="A7" s="58">
        <f t="shared" ref="A7:A71" si="0">IF(B7&gt;0,(ROW(A7)-6),0)</f>
        <v>1</v>
      </c>
      <c r="B7" s="31" t="s">
        <v>105</v>
      </c>
      <c r="C7" s="24"/>
      <c r="D7" s="16">
        <v>1</v>
      </c>
      <c r="E7" s="24"/>
      <c r="F7" s="39">
        <v>1</v>
      </c>
      <c r="G7" s="32">
        <v>1</v>
      </c>
      <c r="H7" s="38"/>
      <c r="I7" s="32">
        <v>1</v>
      </c>
      <c r="J7" s="39">
        <v>1</v>
      </c>
      <c r="K7" s="32">
        <v>1</v>
      </c>
      <c r="L7" s="39"/>
      <c r="M7" s="32"/>
      <c r="N7" s="16"/>
      <c r="O7" s="42"/>
      <c r="P7" s="48"/>
      <c r="Q7" s="38"/>
      <c r="R7" s="48"/>
      <c r="S7" s="50">
        <v>1</v>
      </c>
      <c r="T7" s="38">
        <v>1</v>
      </c>
      <c r="U7" s="48">
        <v>1</v>
      </c>
      <c r="V7" s="50">
        <v>1</v>
      </c>
      <c r="W7" s="16"/>
      <c r="X7" s="38"/>
      <c r="Y7" s="32">
        <v>1</v>
      </c>
      <c r="Z7" s="50">
        <v>1</v>
      </c>
      <c r="AA7" s="17"/>
      <c r="AB7" s="24">
        <v>1</v>
      </c>
      <c r="AC7" s="50">
        <v>1</v>
      </c>
      <c r="AD7" s="17"/>
      <c r="AE7" s="24">
        <v>1</v>
      </c>
      <c r="AF7" s="50">
        <v>1</v>
      </c>
      <c r="AG7" s="50"/>
      <c r="AH7" s="50"/>
      <c r="AI7" s="53"/>
      <c r="AJ7" s="24"/>
      <c r="AK7" s="50">
        <v>1</v>
      </c>
      <c r="AL7" s="16">
        <v>1</v>
      </c>
      <c r="AN7" s="19" t="str">
        <f t="shared" ref="AN7:AN38" si="1">IF(AND(AND(AP7="OK",AQ7="OK",AR7="OK",AS7="OK"),AND(AT7="OK",AU7="OK",AV7="OK",AW7="OK")),"Finished",IF(AND(AND(AP7="N",AQ7="N",AR7="N",AS7="N"),AND(AT7="N",AU7="N",AV7="N",AW7="N")),"N/A","Unfinished"))</f>
        <v>Finished</v>
      </c>
      <c r="AO7" s="18">
        <f>IF(A7=0,"N",A7)</f>
        <v>1</v>
      </c>
      <c r="AP7" s="18" t="str">
        <f>IF(ISBLANK(B7),"N","OK")</f>
        <v>OK</v>
      </c>
      <c r="AQ7" s="18" t="str">
        <f>IF((C7+D7)=0,"N","OK")</f>
        <v>OK</v>
      </c>
      <c r="AR7" s="18" t="str">
        <f>IF(AND(OR(E7=1,SUM(F7:N7)&gt;=3),OR(AND(F7=1,(SUM(G7:N7)&gt;0)),AND(F7=0,(SUM(G7:N7)=0)))),"OK","N")</f>
        <v>OK</v>
      </c>
      <c r="AS7" s="18" t="str">
        <f>IF(SUM(O7:W7)&gt;0,(IF(OR((O7+ABS(P7-O7)+ABS(Q7-P7)+ABS(R7-Q7)+ABS(S7-R7)+ABS(T7-S7)+ABS(U7-T7)+ABS(V7-U7)+ABS(W7-V7)+W7)=2,(O7+ABS(P7-O7)+ABS(Q7-P7)+ABS(R7-Q7)+ABS(S7-R7)+ABS(T7-S7)+ABS(U7-T7)+ABS(V7-U7)+ABS(W7-V7)+W7)=0),"OK","N")),"N")</f>
        <v>OK</v>
      </c>
      <c r="AT7" s="18" t="str">
        <f>IF(SUM(X7:AA7)&gt;0,"OK","N")</f>
        <v>OK</v>
      </c>
      <c r="AU7" s="18" t="str">
        <f>IF(SUM(AB7:AD7)&gt;0,"OK","N")</f>
        <v>OK</v>
      </c>
      <c r="AV7" s="22" t="str">
        <f>IF(SUM(AE7:AI7)&gt;0,(IF(OR((AE7+ABS(AF7-AE7)+ABS(AG7-AF7)+ABS(AH7-AG7)+ABS(AI7-AH7)+AI7)=2,(AE7+ABS(AF7-AE7)+ABS(AG7-AF7)+ABS(AH7-AG7)+ABS(AI7-AH7)+AI7)=0),"OK","N")),"N")</f>
        <v>OK</v>
      </c>
      <c r="AW7" s="20" t="str">
        <f>IF(SUM(AJ7:AL7)&gt;0,"OK","N")</f>
        <v>OK</v>
      </c>
    </row>
    <row r="8" spans="1:88" ht="15.75">
      <c r="A8" s="58">
        <f t="shared" si="0"/>
        <v>2</v>
      </c>
      <c r="B8" s="31" t="s">
        <v>106</v>
      </c>
      <c r="C8" s="24">
        <v>1</v>
      </c>
      <c r="D8" s="16"/>
      <c r="E8" s="24"/>
      <c r="F8" s="39">
        <v>1</v>
      </c>
      <c r="G8" s="32">
        <v>1</v>
      </c>
      <c r="H8" s="38"/>
      <c r="I8" s="32">
        <v>1</v>
      </c>
      <c r="J8" s="39"/>
      <c r="K8" s="32">
        <v>1</v>
      </c>
      <c r="L8" s="39">
        <v>1</v>
      </c>
      <c r="M8" s="32"/>
      <c r="N8" s="16"/>
      <c r="O8" s="42"/>
      <c r="P8" s="48"/>
      <c r="Q8" s="38"/>
      <c r="R8" s="48"/>
      <c r="S8" s="50"/>
      <c r="T8" s="38">
        <v>1</v>
      </c>
      <c r="U8" s="48">
        <v>1</v>
      </c>
      <c r="V8" s="50">
        <v>1</v>
      </c>
      <c r="W8" s="16"/>
      <c r="X8" s="38"/>
      <c r="Y8" s="32">
        <v>1</v>
      </c>
      <c r="Z8" s="50">
        <v>1</v>
      </c>
      <c r="AA8" s="17"/>
      <c r="AB8" s="24"/>
      <c r="AC8" s="50">
        <v>1</v>
      </c>
      <c r="AD8" s="17">
        <v>1</v>
      </c>
      <c r="AE8" s="24"/>
      <c r="AF8" s="50">
        <v>1</v>
      </c>
      <c r="AG8" s="50"/>
      <c r="AH8" s="50"/>
      <c r="AI8" s="53"/>
      <c r="AJ8" s="24"/>
      <c r="AK8" s="50">
        <v>1</v>
      </c>
      <c r="AL8" s="16"/>
      <c r="AN8" s="21" t="str">
        <f t="shared" si="1"/>
        <v>Finished</v>
      </c>
      <c r="AO8" s="22">
        <f t="shared" ref="AO8" si="2">IF(A8=0,"N",A8)</f>
        <v>2</v>
      </c>
      <c r="AP8" s="18" t="str">
        <f t="shared" ref="AP8" si="3">IF(ISBLANK(B8),"N","OK")</f>
        <v>OK</v>
      </c>
      <c r="AQ8" s="18" t="str">
        <f t="shared" ref="AQ8" si="4">IF((C8+D8)=0,"N","OK")</f>
        <v>OK</v>
      </c>
      <c r="AR8" s="18" t="str">
        <f t="shared" ref="AR8:AR71" si="5">IF(AND(OR(E8=1,SUM(F8:N8)&gt;=3),OR(AND(F8=1,(SUM(G8:N8)&gt;0)),AND(F8=0,(SUM(G8:N8)=0)))),"OK","N")</f>
        <v>OK</v>
      </c>
      <c r="AS8" s="18" t="str">
        <f>IF(SUM(O8:W8)&gt;0,(IF(OR((O8+ABS(P8-O8)+ABS(Q8-P8)+ABS(R8-Q8)+ABS(S8-R8)+ABS(T8-S8)+ABS(U8-T8)+ABS(V8-U8)+ABS(W8-V8)+W8)=2,(O8+ABS(P8-O8)+ABS(Q8-P8)+ABS(R8-Q8)+ABS(S8-R8)+ABS(T8-S8)+ABS(U8-T8)+ABS(V8-U8)+ABS(W8-V8)+W8)=0),"OK","N")),"N")</f>
        <v>OK</v>
      </c>
      <c r="AT8" s="18" t="str">
        <f t="shared" ref="AT8" si="6">IF(SUM(X8:AA8)&gt;0,"OK","N")</f>
        <v>OK</v>
      </c>
      <c r="AU8" s="18" t="str">
        <f t="shared" ref="AU8" si="7">IF(SUM(AB8:AD8)&gt;0,"OK","N")</f>
        <v>OK</v>
      </c>
      <c r="AV8" s="22" t="str">
        <f t="shared" ref="AV8:AV71" si="8">IF(SUM(AE8:AI8)&gt;0,(IF(OR((AE8+ABS(AF8-AE8)+ABS(AG8-AF8)+ABS(AH8-AG8)+ABS(AI8-AH8)+AI8)=2,(AE8+ABS(AF8-AE8)+ABS(AG8-AF8)+ABS(AH8-AG8)+ABS(AI8-AH8)+AI8)=0),"OK","N")),"N")</f>
        <v>OK</v>
      </c>
      <c r="AW8" s="23" t="str">
        <f t="shared" ref="AW8" si="9">IF(SUM(AJ8:AL8)&gt;0,"OK","N")</f>
        <v>OK</v>
      </c>
    </row>
    <row r="9" spans="1:88" ht="15.75">
      <c r="A9" s="58">
        <f t="shared" si="0"/>
        <v>3</v>
      </c>
      <c r="B9" s="31" t="s">
        <v>107</v>
      </c>
      <c r="C9" s="24">
        <v>1</v>
      </c>
      <c r="D9" s="16">
        <v>1</v>
      </c>
      <c r="E9" s="24"/>
      <c r="F9" s="39">
        <v>1</v>
      </c>
      <c r="G9" s="32">
        <v>1</v>
      </c>
      <c r="H9" s="38"/>
      <c r="I9" s="32">
        <v>1</v>
      </c>
      <c r="J9" s="39"/>
      <c r="K9" s="32">
        <v>1</v>
      </c>
      <c r="L9" s="39"/>
      <c r="M9" s="32">
        <v>1</v>
      </c>
      <c r="N9" s="16"/>
      <c r="O9" s="42"/>
      <c r="P9" s="48"/>
      <c r="Q9" s="38"/>
      <c r="R9" s="48"/>
      <c r="S9" s="50">
        <v>1</v>
      </c>
      <c r="T9" s="38">
        <v>1</v>
      </c>
      <c r="U9" s="48">
        <v>1</v>
      </c>
      <c r="V9" s="50">
        <v>1</v>
      </c>
      <c r="W9" s="16">
        <v>1</v>
      </c>
      <c r="X9" s="38"/>
      <c r="Y9" s="32"/>
      <c r="Z9" s="50">
        <v>1</v>
      </c>
      <c r="AA9" s="17"/>
      <c r="AB9" s="24">
        <v>1</v>
      </c>
      <c r="AC9" s="50"/>
      <c r="AD9" s="17"/>
      <c r="AE9" s="24"/>
      <c r="AF9" s="50">
        <v>1</v>
      </c>
      <c r="AG9" s="50"/>
      <c r="AH9" s="50"/>
      <c r="AI9" s="53"/>
      <c r="AJ9" s="24"/>
      <c r="AK9" s="50"/>
      <c r="AL9" s="16">
        <v>1</v>
      </c>
      <c r="AN9" s="21" t="str">
        <f t="shared" si="1"/>
        <v>Finished</v>
      </c>
      <c r="AO9" s="18">
        <f t="shared" ref="AO9:AO72" si="10">IF(A9=0,"N",A9)</f>
        <v>3</v>
      </c>
      <c r="AP9" s="18" t="str">
        <f t="shared" ref="AP9:AP72" si="11">IF(ISBLANK(B9),"N","OK")</f>
        <v>OK</v>
      </c>
      <c r="AQ9" s="18" t="str">
        <f t="shared" ref="AQ9:AQ72" si="12">IF((C9+D9)=0,"N","OK")</f>
        <v>OK</v>
      </c>
      <c r="AR9" s="18" t="str">
        <f t="shared" si="5"/>
        <v>OK</v>
      </c>
      <c r="AS9" s="18" t="str">
        <f t="shared" ref="AS9:AS72" si="13">IF(SUM(O9:W9)&gt;0,(IF(OR((O9+ABS(P9-O9)+ABS(Q9-P9)+ABS(R9-Q9)+ABS(S9-R9)+ABS(T9-S9)+ABS(U9-T9)+ABS(V9-U9)+ABS(W9-V9)+W9)=2,(O9+ABS(P9-O9)+ABS(Q9-P9)+ABS(R9-Q9)+ABS(S9-R9)+ABS(T9-S9)+ABS(U9-T9)+ABS(V9-U9)+ABS(W9-V9)+W9)=0),"OK","N")),"N")</f>
        <v>OK</v>
      </c>
      <c r="AT9" s="18" t="str">
        <f t="shared" ref="AT9:AT72" si="14">IF(SUM(X9:AA9)&gt;0,"OK","N")</f>
        <v>OK</v>
      </c>
      <c r="AU9" s="18" t="str">
        <f t="shared" ref="AU9:AU72" si="15">IF(SUM(AB9:AD9)&gt;0,"OK","N")</f>
        <v>OK</v>
      </c>
      <c r="AV9" s="22" t="str">
        <f t="shared" si="8"/>
        <v>OK</v>
      </c>
      <c r="AW9" s="23" t="str">
        <f t="shared" ref="AW9:AW72" si="16">IF(SUM(AJ9:AL9)&gt;0,"OK","N")</f>
        <v>OK</v>
      </c>
    </row>
    <row r="10" spans="1:88" ht="15.75">
      <c r="A10" s="58">
        <f t="shared" si="0"/>
        <v>4</v>
      </c>
      <c r="B10" s="31" t="s">
        <v>108</v>
      </c>
      <c r="C10" s="24">
        <v>1</v>
      </c>
      <c r="D10" s="16"/>
      <c r="E10" s="24"/>
      <c r="F10" s="39">
        <v>1</v>
      </c>
      <c r="G10" s="32">
        <v>1</v>
      </c>
      <c r="H10" s="38"/>
      <c r="I10" s="32">
        <v>1</v>
      </c>
      <c r="J10" s="39"/>
      <c r="K10" s="32">
        <v>1</v>
      </c>
      <c r="L10" s="39"/>
      <c r="M10" s="32"/>
      <c r="N10" s="16"/>
      <c r="O10" s="42"/>
      <c r="P10" s="48"/>
      <c r="Q10" s="38"/>
      <c r="R10" s="48"/>
      <c r="S10" s="50">
        <v>1</v>
      </c>
      <c r="T10" s="38"/>
      <c r="U10" s="48"/>
      <c r="V10" s="50"/>
      <c r="W10" s="16"/>
      <c r="X10" s="38"/>
      <c r="Y10" s="32"/>
      <c r="Z10" s="50">
        <v>1</v>
      </c>
      <c r="AA10" s="17"/>
      <c r="AB10" s="24"/>
      <c r="AC10" s="50"/>
      <c r="AD10" s="17">
        <v>1</v>
      </c>
      <c r="AE10" s="24"/>
      <c r="AF10" s="50">
        <v>1</v>
      </c>
      <c r="AG10" s="50"/>
      <c r="AH10" s="50"/>
      <c r="AI10" s="53"/>
      <c r="AJ10" s="24"/>
      <c r="AK10" s="50">
        <v>1</v>
      </c>
      <c r="AL10" s="16"/>
      <c r="AN10" s="21" t="str">
        <f t="shared" si="1"/>
        <v>Finished</v>
      </c>
      <c r="AO10" s="18">
        <f t="shared" si="10"/>
        <v>4</v>
      </c>
      <c r="AP10" s="18" t="str">
        <f t="shared" si="11"/>
        <v>OK</v>
      </c>
      <c r="AQ10" s="18" t="str">
        <f t="shared" si="12"/>
        <v>OK</v>
      </c>
      <c r="AR10" s="18" t="str">
        <f t="shared" si="5"/>
        <v>OK</v>
      </c>
      <c r="AS10" s="18" t="str">
        <f t="shared" si="13"/>
        <v>OK</v>
      </c>
      <c r="AT10" s="18" t="str">
        <f t="shared" si="14"/>
        <v>OK</v>
      </c>
      <c r="AU10" s="18" t="str">
        <f t="shared" si="15"/>
        <v>OK</v>
      </c>
      <c r="AV10" s="22" t="str">
        <f t="shared" si="8"/>
        <v>OK</v>
      </c>
      <c r="AW10" s="23" t="str">
        <f t="shared" si="16"/>
        <v>OK</v>
      </c>
    </row>
    <row r="11" spans="1:88" ht="15.75">
      <c r="A11" s="58">
        <f t="shared" si="0"/>
        <v>5</v>
      </c>
      <c r="B11" s="31" t="s">
        <v>109</v>
      </c>
      <c r="C11" s="24">
        <v>1</v>
      </c>
      <c r="D11" s="16"/>
      <c r="E11" s="24"/>
      <c r="F11" s="39">
        <v>1</v>
      </c>
      <c r="G11" s="32">
        <v>1</v>
      </c>
      <c r="H11" s="38"/>
      <c r="I11" s="32">
        <v>1</v>
      </c>
      <c r="J11" s="39"/>
      <c r="K11" s="32">
        <v>1</v>
      </c>
      <c r="L11" s="39"/>
      <c r="M11" s="32"/>
      <c r="N11" s="16"/>
      <c r="O11" s="42"/>
      <c r="P11" s="48"/>
      <c r="Q11" s="38"/>
      <c r="R11" s="48"/>
      <c r="S11" s="50">
        <v>1</v>
      </c>
      <c r="T11" s="38">
        <v>1</v>
      </c>
      <c r="U11" s="48"/>
      <c r="V11" s="50"/>
      <c r="W11" s="16"/>
      <c r="X11" s="38"/>
      <c r="Y11" s="32"/>
      <c r="Z11" s="50">
        <v>1</v>
      </c>
      <c r="AA11" s="17"/>
      <c r="AB11" s="24"/>
      <c r="AC11" s="50">
        <v>1</v>
      </c>
      <c r="AD11" s="17">
        <v>1</v>
      </c>
      <c r="AE11" s="24">
        <v>1</v>
      </c>
      <c r="AF11" s="50">
        <v>1</v>
      </c>
      <c r="AG11" s="50"/>
      <c r="AH11" s="50"/>
      <c r="AI11" s="53"/>
      <c r="AJ11" s="24"/>
      <c r="AK11" s="50"/>
      <c r="AL11" s="16">
        <v>1</v>
      </c>
      <c r="AN11" s="21" t="str">
        <f t="shared" si="1"/>
        <v>Finished</v>
      </c>
      <c r="AO11" s="18">
        <f t="shared" si="10"/>
        <v>5</v>
      </c>
      <c r="AP11" s="18" t="str">
        <f t="shared" si="11"/>
        <v>OK</v>
      </c>
      <c r="AQ11" s="18" t="str">
        <f t="shared" si="12"/>
        <v>OK</v>
      </c>
      <c r="AR11" s="18" t="str">
        <f t="shared" si="5"/>
        <v>OK</v>
      </c>
      <c r="AS11" s="18" t="str">
        <f t="shared" si="13"/>
        <v>OK</v>
      </c>
      <c r="AT11" s="18" t="str">
        <f t="shared" si="14"/>
        <v>OK</v>
      </c>
      <c r="AU11" s="18" t="str">
        <f t="shared" si="15"/>
        <v>OK</v>
      </c>
      <c r="AV11" s="22" t="str">
        <f t="shared" si="8"/>
        <v>OK</v>
      </c>
      <c r="AW11" s="23" t="str">
        <f t="shared" si="16"/>
        <v>OK</v>
      </c>
    </row>
    <row r="12" spans="1:88" ht="15.75">
      <c r="A12" s="58">
        <f t="shared" si="0"/>
        <v>6</v>
      </c>
      <c r="B12" s="31" t="s">
        <v>110</v>
      </c>
      <c r="C12" s="24">
        <v>1</v>
      </c>
      <c r="D12" s="16"/>
      <c r="E12" s="24"/>
      <c r="F12" s="39">
        <v>1</v>
      </c>
      <c r="G12" s="32">
        <v>1</v>
      </c>
      <c r="H12" s="38"/>
      <c r="I12" s="32">
        <v>1</v>
      </c>
      <c r="J12" s="39"/>
      <c r="K12" s="32"/>
      <c r="L12" s="39">
        <v>1</v>
      </c>
      <c r="M12" s="32"/>
      <c r="N12" s="16"/>
      <c r="O12" s="42"/>
      <c r="P12" s="48"/>
      <c r="Q12" s="38"/>
      <c r="R12" s="48">
        <v>1</v>
      </c>
      <c r="S12" s="50"/>
      <c r="T12" s="38"/>
      <c r="U12" s="48"/>
      <c r="V12" s="50"/>
      <c r="W12" s="16"/>
      <c r="X12" s="38"/>
      <c r="Y12" s="32"/>
      <c r="Z12" s="50"/>
      <c r="AA12" s="17">
        <v>1</v>
      </c>
      <c r="AB12" s="24"/>
      <c r="AC12" s="50">
        <v>1</v>
      </c>
      <c r="AD12" s="17"/>
      <c r="AE12" s="24"/>
      <c r="AF12" s="50">
        <v>1</v>
      </c>
      <c r="AG12" s="50"/>
      <c r="AH12" s="50"/>
      <c r="AI12" s="53"/>
      <c r="AJ12" s="24"/>
      <c r="AK12" s="50"/>
      <c r="AL12" s="16">
        <v>1</v>
      </c>
      <c r="AN12" s="21" t="str">
        <f t="shared" si="1"/>
        <v>Finished</v>
      </c>
      <c r="AO12" s="18">
        <f t="shared" si="10"/>
        <v>6</v>
      </c>
      <c r="AP12" s="18" t="str">
        <f t="shared" si="11"/>
        <v>OK</v>
      </c>
      <c r="AQ12" s="18" t="str">
        <f t="shared" si="12"/>
        <v>OK</v>
      </c>
      <c r="AR12" s="18" t="str">
        <f t="shared" si="5"/>
        <v>OK</v>
      </c>
      <c r="AS12" s="18" t="str">
        <f t="shared" si="13"/>
        <v>OK</v>
      </c>
      <c r="AT12" s="18" t="str">
        <f t="shared" si="14"/>
        <v>OK</v>
      </c>
      <c r="AU12" s="18" t="str">
        <f t="shared" si="15"/>
        <v>OK</v>
      </c>
      <c r="AV12" s="22" t="str">
        <f t="shared" si="8"/>
        <v>OK</v>
      </c>
      <c r="AW12" s="23" t="str">
        <f t="shared" si="16"/>
        <v>OK</v>
      </c>
    </row>
    <row r="13" spans="1:88" ht="15.75">
      <c r="A13" s="58">
        <f t="shared" si="0"/>
        <v>7</v>
      </c>
      <c r="B13" s="31" t="s">
        <v>111</v>
      </c>
      <c r="C13" s="24">
        <v>1</v>
      </c>
      <c r="D13" s="16"/>
      <c r="E13" s="24">
        <v>1</v>
      </c>
      <c r="F13" s="39"/>
      <c r="G13" s="32"/>
      <c r="H13" s="38"/>
      <c r="I13" s="32"/>
      <c r="J13" s="39"/>
      <c r="K13" s="32"/>
      <c r="L13" s="39"/>
      <c r="M13" s="32"/>
      <c r="N13" s="16"/>
      <c r="O13" s="42"/>
      <c r="P13" s="48"/>
      <c r="Q13" s="38"/>
      <c r="R13" s="48">
        <v>1</v>
      </c>
      <c r="S13" s="50">
        <v>1</v>
      </c>
      <c r="T13" s="38">
        <v>1</v>
      </c>
      <c r="U13" s="48"/>
      <c r="V13" s="50"/>
      <c r="W13" s="16"/>
      <c r="X13" s="38"/>
      <c r="Y13" s="32">
        <v>1</v>
      </c>
      <c r="Z13" s="50">
        <v>1</v>
      </c>
      <c r="AA13" s="17"/>
      <c r="AB13" s="24"/>
      <c r="AC13" s="50">
        <v>1</v>
      </c>
      <c r="AD13" s="17"/>
      <c r="AE13" s="24">
        <v>1</v>
      </c>
      <c r="AF13" s="50">
        <v>1</v>
      </c>
      <c r="AG13" s="50"/>
      <c r="AH13" s="50"/>
      <c r="AI13" s="53"/>
      <c r="AJ13" s="24"/>
      <c r="AK13" s="50">
        <v>1</v>
      </c>
      <c r="AL13" s="16">
        <v>1</v>
      </c>
      <c r="AN13" s="21" t="str">
        <f t="shared" si="1"/>
        <v>Finished</v>
      </c>
      <c r="AO13" s="18">
        <f t="shared" si="10"/>
        <v>7</v>
      </c>
      <c r="AP13" s="18" t="str">
        <f t="shared" si="11"/>
        <v>OK</v>
      </c>
      <c r="AQ13" s="18" t="str">
        <f t="shared" si="12"/>
        <v>OK</v>
      </c>
      <c r="AR13" s="18" t="str">
        <f t="shared" si="5"/>
        <v>OK</v>
      </c>
      <c r="AS13" s="18" t="str">
        <f t="shared" si="13"/>
        <v>OK</v>
      </c>
      <c r="AT13" s="18" t="str">
        <f t="shared" si="14"/>
        <v>OK</v>
      </c>
      <c r="AU13" s="18" t="str">
        <f t="shared" si="15"/>
        <v>OK</v>
      </c>
      <c r="AV13" s="22" t="str">
        <f t="shared" si="8"/>
        <v>OK</v>
      </c>
      <c r="AW13" s="23" t="str">
        <f t="shared" si="16"/>
        <v>OK</v>
      </c>
    </row>
    <row r="14" spans="1:88" ht="15.75">
      <c r="A14" s="58">
        <f t="shared" si="0"/>
        <v>8</v>
      </c>
      <c r="B14" s="31" t="s">
        <v>122</v>
      </c>
      <c r="C14" s="24">
        <v>1</v>
      </c>
      <c r="D14" s="16"/>
      <c r="E14" s="24">
        <v>1</v>
      </c>
      <c r="F14" s="39">
        <v>1</v>
      </c>
      <c r="G14" s="32"/>
      <c r="H14" s="38">
        <v>1</v>
      </c>
      <c r="I14" s="32"/>
      <c r="J14" s="39">
        <v>1</v>
      </c>
      <c r="K14" s="32"/>
      <c r="L14" s="39">
        <v>1</v>
      </c>
      <c r="M14" s="32"/>
      <c r="N14" s="16"/>
      <c r="O14" s="42"/>
      <c r="P14" s="48"/>
      <c r="Q14" s="38"/>
      <c r="R14" s="48"/>
      <c r="S14" s="50"/>
      <c r="T14" s="38"/>
      <c r="U14" s="48">
        <v>1</v>
      </c>
      <c r="V14" s="50">
        <v>1</v>
      </c>
      <c r="W14" s="16">
        <v>1</v>
      </c>
      <c r="X14" s="38"/>
      <c r="Y14" s="32"/>
      <c r="Z14" s="50"/>
      <c r="AA14" s="17">
        <v>1</v>
      </c>
      <c r="AB14" s="24">
        <v>1</v>
      </c>
      <c r="AC14" s="50">
        <v>1</v>
      </c>
      <c r="AD14" s="17"/>
      <c r="AE14" s="24"/>
      <c r="AF14" s="50">
        <v>1</v>
      </c>
      <c r="AG14" s="50"/>
      <c r="AH14" s="50"/>
      <c r="AI14" s="53"/>
      <c r="AJ14" s="24"/>
      <c r="AK14" s="50"/>
      <c r="AL14" s="16">
        <v>1</v>
      </c>
      <c r="AN14" s="21" t="str">
        <f t="shared" si="1"/>
        <v>Finished</v>
      </c>
      <c r="AO14" s="18">
        <f t="shared" si="10"/>
        <v>8</v>
      </c>
      <c r="AP14" s="18" t="str">
        <f t="shared" si="11"/>
        <v>OK</v>
      </c>
      <c r="AQ14" s="18" t="str">
        <f t="shared" si="12"/>
        <v>OK</v>
      </c>
      <c r="AR14" s="18" t="str">
        <f t="shared" si="5"/>
        <v>OK</v>
      </c>
      <c r="AS14" s="18" t="str">
        <f t="shared" si="13"/>
        <v>OK</v>
      </c>
      <c r="AT14" s="18" t="str">
        <f t="shared" si="14"/>
        <v>OK</v>
      </c>
      <c r="AU14" s="18" t="str">
        <f t="shared" si="15"/>
        <v>OK</v>
      </c>
      <c r="AV14" s="22" t="str">
        <f t="shared" si="8"/>
        <v>OK</v>
      </c>
      <c r="AW14" s="23" t="str">
        <f t="shared" si="16"/>
        <v>OK</v>
      </c>
    </row>
    <row r="15" spans="1:88" ht="15.75">
      <c r="A15" s="58">
        <f t="shared" si="0"/>
        <v>9</v>
      </c>
      <c r="B15" s="31" t="s">
        <v>112</v>
      </c>
      <c r="C15" s="24"/>
      <c r="D15" s="16">
        <v>1</v>
      </c>
      <c r="E15" s="24"/>
      <c r="F15" s="39">
        <v>1</v>
      </c>
      <c r="G15" s="32">
        <v>1</v>
      </c>
      <c r="H15" s="38"/>
      <c r="I15" s="32">
        <v>1</v>
      </c>
      <c r="J15" s="39"/>
      <c r="K15" s="32"/>
      <c r="L15" s="39"/>
      <c r="M15" s="32">
        <v>1</v>
      </c>
      <c r="N15" s="16"/>
      <c r="O15" s="42"/>
      <c r="P15" s="48"/>
      <c r="Q15" s="38"/>
      <c r="R15" s="48"/>
      <c r="S15" s="50"/>
      <c r="T15" s="38">
        <v>1</v>
      </c>
      <c r="U15" s="48"/>
      <c r="V15" s="50"/>
      <c r="W15" s="16"/>
      <c r="X15" s="38"/>
      <c r="Y15" s="32"/>
      <c r="Z15" s="50">
        <v>1</v>
      </c>
      <c r="AA15" s="17"/>
      <c r="AB15" s="24">
        <v>1</v>
      </c>
      <c r="AC15" s="50"/>
      <c r="AD15" s="17"/>
      <c r="AE15" s="24"/>
      <c r="AF15" s="50">
        <v>1</v>
      </c>
      <c r="AG15" s="50"/>
      <c r="AH15" s="50"/>
      <c r="AI15" s="53"/>
      <c r="AJ15" s="24"/>
      <c r="AK15" s="50">
        <v>1</v>
      </c>
      <c r="AL15" s="16"/>
      <c r="AN15" s="21" t="str">
        <f t="shared" si="1"/>
        <v>Finished</v>
      </c>
      <c r="AO15" s="18">
        <f t="shared" si="10"/>
        <v>9</v>
      </c>
      <c r="AP15" s="18" t="str">
        <f t="shared" si="11"/>
        <v>OK</v>
      </c>
      <c r="AQ15" s="18" t="str">
        <f t="shared" si="12"/>
        <v>OK</v>
      </c>
      <c r="AR15" s="18" t="str">
        <f t="shared" si="5"/>
        <v>OK</v>
      </c>
      <c r="AS15" s="18" t="str">
        <f t="shared" si="13"/>
        <v>OK</v>
      </c>
      <c r="AT15" s="18" t="str">
        <f t="shared" si="14"/>
        <v>OK</v>
      </c>
      <c r="AU15" s="18" t="str">
        <f t="shared" si="15"/>
        <v>OK</v>
      </c>
      <c r="AV15" s="22" t="str">
        <f t="shared" si="8"/>
        <v>OK</v>
      </c>
      <c r="AW15" s="23" t="str">
        <f t="shared" si="16"/>
        <v>OK</v>
      </c>
    </row>
    <row r="16" spans="1:88" ht="15.75">
      <c r="A16" s="58">
        <f t="shared" si="0"/>
        <v>10</v>
      </c>
      <c r="B16" s="165" t="s">
        <v>114</v>
      </c>
      <c r="C16" s="24">
        <v>1</v>
      </c>
      <c r="D16" s="16"/>
      <c r="E16" s="24">
        <v>1</v>
      </c>
      <c r="F16" s="39"/>
      <c r="G16" s="32"/>
      <c r="H16" s="38"/>
      <c r="I16" s="32"/>
      <c r="J16" s="39"/>
      <c r="K16" s="32"/>
      <c r="L16" s="39"/>
      <c r="M16" s="32"/>
      <c r="N16" s="16"/>
      <c r="O16" s="42"/>
      <c r="P16" s="48"/>
      <c r="Q16" s="38"/>
      <c r="R16" s="48"/>
      <c r="S16" s="50"/>
      <c r="T16" s="38">
        <v>1</v>
      </c>
      <c r="U16" s="48">
        <v>1</v>
      </c>
      <c r="V16" s="50">
        <v>1</v>
      </c>
      <c r="W16" s="16">
        <v>1</v>
      </c>
      <c r="X16" s="38"/>
      <c r="Y16" s="32"/>
      <c r="Z16" s="50"/>
      <c r="AA16" s="17"/>
      <c r="AB16" s="24">
        <v>1</v>
      </c>
      <c r="AC16" s="50"/>
      <c r="AD16" s="17"/>
      <c r="AE16" s="24"/>
      <c r="AF16" s="50"/>
      <c r="AG16" s="50"/>
      <c r="AH16" s="50"/>
      <c r="AI16" s="53"/>
      <c r="AJ16" s="24"/>
      <c r="AK16" s="50"/>
      <c r="AL16" s="16"/>
      <c r="AN16" s="21" t="str">
        <f t="shared" si="1"/>
        <v>Unfinished</v>
      </c>
      <c r="AO16" s="18">
        <f t="shared" si="10"/>
        <v>10</v>
      </c>
      <c r="AP16" s="18" t="str">
        <f t="shared" si="11"/>
        <v>OK</v>
      </c>
      <c r="AQ16" s="18" t="str">
        <f t="shared" si="12"/>
        <v>OK</v>
      </c>
      <c r="AR16" s="18" t="str">
        <f t="shared" si="5"/>
        <v>OK</v>
      </c>
      <c r="AS16" s="18" t="str">
        <f t="shared" si="13"/>
        <v>OK</v>
      </c>
      <c r="AT16" s="18" t="str">
        <f t="shared" si="14"/>
        <v>N</v>
      </c>
      <c r="AU16" s="18" t="str">
        <f t="shared" si="15"/>
        <v>OK</v>
      </c>
      <c r="AV16" s="22" t="str">
        <f t="shared" si="8"/>
        <v>N</v>
      </c>
      <c r="AW16" s="23" t="str">
        <f t="shared" si="16"/>
        <v>N</v>
      </c>
    </row>
    <row r="17" spans="1:49" ht="15.75">
      <c r="A17" s="58">
        <f t="shared" si="0"/>
        <v>11</v>
      </c>
      <c r="B17" s="31" t="s">
        <v>115</v>
      </c>
      <c r="C17" s="24"/>
      <c r="D17" s="16">
        <v>1</v>
      </c>
      <c r="E17" s="24"/>
      <c r="F17" s="39">
        <v>1</v>
      </c>
      <c r="G17" s="32">
        <v>1</v>
      </c>
      <c r="H17" s="38"/>
      <c r="I17" s="32"/>
      <c r="J17" s="39">
        <v>1</v>
      </c>
      <c r="K17" s="32">
        <v>1</v>
      </c>
      <c r="L17" s="39"/>
      <c r="M17" s="32"/>
      <c r="N17" s="16"/>
      <c r="O17" s="42"/>
      <c r="P17" s="48"/>
      <c r="Q17" s="38"/>
      <c r="R17" s="48"/>
      <c r="S17" s="50"/>
      <c r="T17" s="38"/>
      <c r="U17" s="48">
        <v>1</v>
      </c>
      <c r="V17" s="50">
        <v>1</v>
      </c>
      <c r="W17" s="16"/>
      <c r="X17" s="38"/>
      <c r="Y17" s="32"/>
      <c r="Z17" s="50"/>
      <c r="AA17" s="17"/>
      <c r="AB17" s="24"/>
      <c r="AC17" s="50">
        <v>1</v>
      </c>
      <c r="AD17" s="17">
        <v>1</v>
      </c>
      <c r="AE17" s="24"/>
      <c r="AF17" s="50">
        <v>1</v>
      </c>
      <c r="AG17" s="50"/>
      <c r="AH17" s="50"/>
      <c r="AI17" s="53"/>
      <c r="AJ17" s="24"/>
      <c r="AK17" s="50">
        <v>1</v>
      </c>
      <c r="AL17" s="16"/>
      <c r="AN17" s="21" t="str">
        <f t="shared" si="1"/>
        <v>Unfinished</v>
      </c>
      <c r="AO17" s="18">
        <f t="shared" si="10"/>
        <v>11</v>
      </c>
      <c r="AP17" s="18" t="str">
        <f t="shared" si="11"/>
        <v>OK</v>
      </c>
      <c r="AQ17" s="18" t="str">
        <f t="shared" si="12"/>
        <v>OK</v>
      </c>
      <c r="AR17" s="18" t="str">
        <f t="shared" si="5"/>
        <v>OK</v>
      </c>
      <c r="AS17" s="18" t="str">
        <f t="shared" si="13"/>
        <v>OK</v>
      </c>
      <c r="AT17" s="18" t="str">
        <f t="shared" si="14"/>
        <v>N</v>
      </c>
      <c r="AU17" s="18" t="str">
        <f t="shared" si="15"/>
        <v>OK</v>
      </c>
      <c r="AV17" s="22" t="str">
        <f t="shared" si="8"/>
        <v>OK</v>
      </c>
      <c r="AW17" s="23" t="str">
        <f t="shared" si="16"/>
        <v>OK</v>
      </c>
    </row>
    <row r="18" spans="1:49" ht="15.75">
      <c r="A18" s="58">
        <f t="shared" si="0"/>
        <v>12</v>
      </c>
      <c r="B18" s="31" t="s">
        <v>121</v>
      </c>
      <c r="C18" s="24">
        <v>1</v>
      </c>
      <c r="D18" s="16"/>
      <c r="E18" s="24"/>
      <c r="F18" s="39">
        <v>1</v>
      </c>
      <c r="G18" s="32">
        <v>1</v>
      </c>
      <c r="H18" s="38"/>
      <c r="I18" s="32">
        <v>1</v>
      </c>
      <c r="J18" s="39"/>
      <c r="K18" s="32">
        <v>1</v>
      </c>
      <c r="L18" s="39"/>
      <c r="M18" s="32"/>
      <c r="N18" s="16"/>
      <c r="O18" s="42"/>
      <c r="P18" s="48"/>
      <c r="Q18" s="38"/>
      <c r="R18" s="48"/>
      <c r="S18" s="50"/>
      <c r="T18" s="38"/>
      <c r="U18" s="48">
        <v>1</v>
      </c>
      <c r="V18" s="50">
        <v>1</v>
      </c>
      <c r="W18" s="16">
        <v>1</v>
      </c>
      <c r="X18" s="38"/>
      <c r="Y18" s="32"/>
      <c r="Z18" s="50"/>
      <c r="AA18" s="17"/>
      <c r="AB18" s="24"/>
      <c r="AC18" s="50"/>
      <c r="AD18" s="17">
        <v>1</v>
      </c>
      <c r="AE18" s="24"/>
      <c r="AF18" s="50">
        <v>1</v>
      </c>
      <c r="AG18" s="50"/>
      <c r="AH18" s="50"/>
      <c r="AI18" s="53"/>
      <c r="AJ18" s="24"/>
      <c r="AK18" s="50">
        <v>1</v>
      </c>
      <c r="AL18" s="16"/>
      <c r="AN18" s="21" t="str">
        <f t="shared" si="1"/>
        <v>Unfinished</v>
      </c>
      <c r="AO18" s="18">
        <f t="shared" si="10"/>
        <v>12</v>
      </c>
      <c r="AP18" s="18" t="str">
        <f t="shared" si="11"/>
        <v>OK</v>
      </c>
      <c r="AQ18" s="18" t="str">
        <f t="shared" si="12"/>
        <v>OK</v>
      </c>
      <c r="AR18" s="18" t="str">
        <f t="shared" si="5"/>
        <v>OK</v>
      </c>
      <c r="AS18" s="18" t="str">
        <f t="shared" si="13"/>
        <v>OK</v>
      </c>
      <c r="AT18" s="18" t="str">
        <f t="shared" si="14"/>
        <v>N</v>
      </c>
      <c r="AU18" s="18" t="str">
        <f t="shared" si="15"/>
        <v>OK</v>
      </c>
      <c r="AV18" s="22" t="str">
        <f t="shared" si="8"/>
        <v>OK</v>
      </c>
      <c r="AW18" s="23" t="str">
        <f t="shared" si="16"/>
        <v>OK</v>
      </c>
    </row>
    <row r="19" spans="1:49" ht="15.75">
      <c r="A19" s="58">
        <f>IF(B19&gt;0,(ROW(A19)-6),0)</f>
        <v>13</v>
      </c>
      <c r="B19" s="31" t="s">
        <v>113</v>
      </c>
      <c r="C19" s="24"/>
      <c r="D19" s="16">
        <v>1</v>
      </c>
      <c r="E19" s="24"/>
      <c r="F19" s="39">
        <v>1</v>
      </c>
      <c r="G19" s="32"/>
      <c r="H19" s="38">
        <v>1</v>
      </c>
      <c r="I19" s="32"/>
      <c r="J19" s="39">
        <v>1</v>
      </c>
      <c r="K19" s="32"/>
      <c r="L19" s="39">
        <v>1</v>
      </c>
      <c r="M19" s="32"/>
      <c r="N19" s="16"/>
      <c r="O19" s="42"/>
      <c r="P19" s="48"/>
      <c r="Q19" s="38"/>
      <c r="R19" s="48"/>
      <c r="S19" s="50"/>
      <c r="T19" s="38">
        <v>1</v>
      </c>
      <c r="U19" s="48"/>
      <c r="V19" s="50"/>
      <c r="W19" s="16"/>
      <c r="X19" s="38"/>
      <c r="Y19" s="32"/>
      <c r="Z19" s="50"/>
      <c r="AA19" s="17"/>
      <c r="AB19" s="24"/>
      <c r="AC19" s="50">
        <v>1</v>
      </c>
      <c r="AD19" s="17"/>
      <c r="AE19" s="24"/>
      <c r="AF19" s="50">
        <v>1</v>
      </c>
      <c r="AG19" s="50"/>
      <c r="AH19" s="50"/>
      <c r="AI19" s="53"/>
      <c r="AJ19" s="24"/>
      <c r="AK19" s="50"/>
      <c r="AL19" s="16">
        <v>1</v>
      </c>
      <c r="AN19" s="21" t="str">
        <f t="shared" si="1"/>
        <v>Unfinished</v>
      </c>
      <c r="AO19" s="18">
        <f t="shared" si="10"/>
        <v>13</v>
      </c>
      <c r="AP19" s="18" t="str">
        <f>IF(ISBLANK(B19),"N","OK")</f>
        <v>OK</v>
      </c>
      <c r="AQ19" s="18" t="str">
        <f>IF((C19+D19)=0,"N","OK")</f>
        <v>OK</v>
      </c>
      <c r="AR19" s="18" t="str">
        <f>IF(AND(OR(E19=1,SUM(F19:N19)&gt;=3),OR(AND(F19=1,(SUM(G19:N19)&gt;0)),AND(F19=0,(SUM(G19:N19)=0)))),"OK","N")</f>
        <v>OK</v>
      </c>
      <c r="AS19" s="18" t="str">
        <f>IF(SUM(O19:W19)&gt;0,(IF(OR((O19+ABS(P19-O19)+ABS(Q19-P19)+ABS(R19-Q19)+ABS(S19-R19)+ABS(T19-S19)+ABS(U19-T19)+ABS(V19-U19)+ABS(W19-V19)+W19)=2,(O19+ABS(P19-O19)+ABS(Q19-P19)+ABS(R19-Q19)+ABS(S19-R19)+ABS(T19-S19)+ABS(U19-T19)+ABS(V19-U19)+ABS(W19-V19)+W19)=0),"OK","N")),"N")</f>
        <v>OK</v>
      </c>
      <c r="AT19" s="18" t="str">
        <f>IF(SUM(X19:AA19)&gt;0,"OK","N")</f>
        <v>N</v>
      </c>
      <c r="AU19" s="18" t="str">
        <f>IF(SUM(AB19:AD19)&gt;0,"OK","N")</f>
        <v>OK</v>
      </c>
      <c r="AV19" s="22" t="str">
        <f>IF(SUM(AE19:AI19)&gt;0,(IF(OR((AE19+ABS(AF19-AE19)+ABS(AG19-AF19)+ABS(AH19-AG19)+ABS(AI19-AH19)+AI19)=2,(AE19+ABS(AF19-AE19)+ABS(AG19-AF19)+ABS(AH19-AG19)+ABS(AI19-AH19)+AI19)=0),"OK","N")),"N")</f>
        <v>OK</v>
      </c>
      <c r="AW19" s="23" t="str">
        <f>IF(SUM(AJ19:AL19)&gt;0,"OK","N")</f>
        <v>OK</v>
      </c>
    </row>
    <row r="20" spans="1:49" ht="15.75">
      <c r="A20" s="58">
        <f>IF(B20&gt;0,(ROW(A20)-6),0)</f>
        <v>14</v>
      </c>
      <c r="B20" s="31" t="s">
        <v>116</v>
      </c>
      <c r="C20" s="24">
        <v>1</v>
      </c>
      <c r="D20" s="16"/>
      <c r="E20" s="24"/>
      <c r="F20" s="39">
        <v>1</v>
      </c>
      <c r="G20" s="32">
        <v>1</v>
      </c>
      <c r="H20" s="38"/>
      <c r="I20" s="32">
        <v>1</v>
      </c>
      <c r="J20" s="39"/>
      <c r="K20" s="32">
        <v>1</v>
      </c>
      <c r="L20" s="39"/>
      <c r="M20" s="32"/>
      <c r="N20" s="16"/>
      <c r="O20" s="42"/>
      <c r="P20" s="48"/>
      <c r="Q20" s="38"/>
      <c r="R20" s="48"/>
      <c r="S20" s="50"/>
      <c r="T20" s="38"/>
      <c r="U20" s="48">
        <v>1</v>
      </c>
      <c r="V20" s="50"/>
      <c r="W20" s="16"/>
      <c r="X20" s="38"/>
      <c r="Y20" s="32"/>
      <c r="Z20" s="50">
        <v>1</v>
      </c>
      <c r="AA20" s="17"/>
      <c r="AB20" s="24"/>
      <c r="AC20" s="50"/>
      <c r="AD20" s="17"/>
      <c r="AE20" s="24"/>
      <c r="AF20" s="50"/>
      <c r="AG20" s="50"/>
      <c r="AH20" s="50"/>
      <c r="AI20" s="53"/>
      <c r="AJ20" s="24"/>
      <c r="AK20" s="50"/>
      <c r="AL20" s="16"/>
      <c r="AN20" s="21" t="str">
        <f t="shared" si="1"/>
        <v>Unfinished</v>
      </c>
      <c r="AO20" s="18">
        <f t="shared" si="10"/>
        <v>14</v>
      </c>
      <c r="AP20" s="18" t="str">
        <f>IF(ISBLANK(B20),"N","OK")</f>
        <v>OK</v>
      </c>
      <c r="AQ20" s="18" t="str">
        <f>IF((C20+D20)=0,"N","OK")</f>
        <v>OK</v>
      </c>
      <c r="AR20" s="18" t="str">
        <f>IF(AND(OR(E20=1,SUM(F20:N20)&gt;=3),OR(AND(F20=1,(SUM(G20:N20)&gt;0)),AND(F20=0,(SUM(G20:N20)=0)))),"OK","N")</f>
        <v>OK</v>
      </c>
      <c r="AS20" s="18" t="str">
        <f>IF(SUM(O20:W20)&gt;0,(IF(OR((O20+ABS(P20-O20)+ABS(Q20-P20)+ABS(R20-Q20)+ABS(S20-R20)+ABS(T20-S20)+ABS(U20-T20)+ABS(V20-U20)+ABS(W20-V20)+W20)=2,(O20+ABS(P20-O20)+ABS(Q20-P20)+ABS(R20-Q20)+ABS(S20-R20)+ABS(T20-S20)+ABS(U20-T20)+ABS(V20-U20)+ABS(W20-V20)+W20)=0),"OK","N")),"N")</f>
        <v>OK</v>
      </c>
      <c r="AT20" s="18" t="str">
        <f>IF(SUM(X20:AA20)&gt;0,"OK","N")</f>
        <v>OK</v>
      </c>
      <c r="AU20" s="18" t="str">
        <f>IF(SUM(AB20:AD20)&gt;0,"OK","N")</f>
        <v>N</v>
      </c>
      <c r="AV20" s="22" t="str">
        <f>IF(SUM(AE20:AI20)&gt;0,(IF(OR((AE20+ABS(AF20-AE20)+ABS(AG20-AF20)+ABS(AH20-AG20)+ABS(AI20-AH20)+AI20)=2,(AE20+ABS(AF20-AE20)+ABS(AG20-AF20)+ABS(AH20-AG20)+ABS(AI20-AH20)+AI20)=0),"OK","N")),"N")</f>
        <v>N</v>
      </c>
      <c r="AW20" s="23" t="str">
        <f>IF(SUM(AJ20:AL20)&gt;0,"OK","N")</f>
        <v>N</v>
      </c>
    </row>
    <row r="21" spans="1:49" ht="15.75">
      <c r="A21" s="58">
        <f>IF(B21&gt;0,(ROW(A21)-6),0)</f>
        <v>15</v>
      </c>
      <c r="B21" s="31" t="s">
        <v>117</v>
      </c>
      <c r="C21" s="24">
        <v>1</v>
      </c>
      <c r="D21" s="16"/>
      <c r="E21" s="24"/>
      <c r="F21" s="39">
        <v>1</v>
      </c>
      <c r="G21" s="32"/>
      <c r="H21" s="38"/>
      <c r="I21" s="32"/>
      <c r="J21" s="39"/>
      <c r="K21" s="32">
        <v>1</v>
      </c>
      <c r="L21" s="39"/>
      <c r="M21" s="32"/>
      <c r="N21" s="16"/>
      <c r="O21" s="42"/>
      <c r="P21" s="48"/>
      <c r="Q21" s="38"/>
      <c r="R21" s="48"/>
      <c r="S21" s="50"/>
      <c r="T21" s="38"/>
      <c r="U21" s="48"/>
      <c r="V21" s="50"/>
      <c r="W21" s="16">
        <v>1</v>
      </c>
      <c r="X21" s="38"/>
      <c r="Y21" s="32"/>
      <c r="Z21" s="50"/>
      <c r="AA21" s="17"/>
      <c r="AB21" s="24"/>
      <c r="AC21" s="50">
        <v>1</v>
      </c>
      <c r="AD21" s="17"/>
      <c r="AE21" s="24"/>
      <c r="AF21" s="50"/>
      <c r="AG21" s="50"/>
      <c r="AH21" s="50"/>
      <c r="AI21" s="53"/>
      <c r="AJ21" s="24"/>
      <c r="AK21" s="50"/>
      <c r="AL21" s="16"/>
      <c r="AN21" s="21" t="str">
        <f t="shared" si="1"/>
        <v>Unfinished</v>
      </c>
      <c r="AO21" s="18">
        <f t="shared" si="10"/>
        <v>15</v>
      </c>
      <c r="AP21" s="18" t="str">
        <f>IF(ISBLANK(B21),"N","OK")</f>
        <v>OK</v>
      </c>
      <c r="AQ21" s="18" t="str">
        <f>IF((C21+D21)=0,"N","OK")</f>
        <v>OK</v>
      </c>
      <c r="AR21" s="18" t="str">
        <f>IF(AND(OR(E21=1,SUM(F21:N21)&gt;=3),OR(AND(F21=1,(SUM(G21:N21)&gt;0)),AND(F21=0,(SUM(G21:N21)=0)))),"OK","N")</f>
        <v>N</v>
      </c>
      <c r="AS21" s="18" t="str">
        <f>IF(SUM(O21:W21)&gt;0,(IF(OR((O21+ABS(P21-O21)+ABS(Q21-P21)+ABS(R21-Q21)+ABS(S21-R21)+ABS(T21-S21)+ABS(U21-T21)+ABS(V21-U21)+ABS(W21-V21)+W21)=2,(O21+ABS(P21-O21)+ABS(Q21-P21)+ABS(R21-Q21)+ABS(S21-R21)+ABS(T21-S21)+ABS(U21-T21)+ABS(V21-U21)+ABS(W21-V21)+W21)=0),"OK","N")),"N")</f>
        <v>OK</v>
      </c>
      <c r="AT21" s="18" t="str">
        <f>IF(SUM(X21:AA21)&gt;0,"OK","N")</f>
        <v>N</v>
      </c>
      <c r="AU21" s="18" t="str">
        <f>IF(SUM(AB21:AD21)&gt;0,"OK","N")</f>
        <v>OK</v>
      </c>
      <c r="AV21" s="22" t="str">
        <f>IF(SUM(AE21:AI21)&gt;0,(IF(OR((AE21+ABS(AF21-AE21)+ABS(AG21-AF21)+ABS(AH21-AG21)+ABS(AI21-AH21)+AI21)=2,(AE21+ABS(AF21-AE21)+ABS(AG21-AF21)+ABS(AH21-AG21)+ABS(AI21-AH21)+AI21)=0),"OK","N")),"N")</f>
        <v>N</v>
      </c>
      <c r="AW21" s="23" t="str">
        <f>IF(SUM(AJ21:AL21)&gt;0,"OK","N")</f>
        <v>N</v>
      </c>
    </row>
    <row r="22" spans="1:49" ht="15.75">
      <c r="A22" s="58">
        <f>IF(B22&gt;0,(ROW(A22)-6),0)</f>
        <v>16</v>
      </c>
      <c r="B22" s="31" t="s">
        <v>123</v>
      </c>
      <c r="C22" s="24"/>
      <c r="D22" s="16"/>
      <c r="E22" s="24"/>
      <c r="F22" s="39">
        <v>1</v>
      </c>
      <c r="G22" s="32">
        <v>1</v>
      </c>
      <c r="H22" s="38"/>
      <c r="I22" s="32">
        <v>1</v>
      </c>
      <c r="J22" s="39"/>
      <c r="K22" s="32"/>
      <c r="L22" s="39">
        <v>1</v>
      </c>
      <c r="M22" s="32"/>
      <c r="N22" s="16"/>
      <c r="O22" s="42"/>
      <c r="P22" s="48"/>
      <c r="Q22" s="38"/>
      <c r="R22" s="48"/>
      <c r="S22" s="50"/>
      <c r="T22" s="38"/>
      <c r="U22" s="48"/>
      <c r="V22" s="50"/>
      <c r="W22" s="16"/>
      <c r="X22" s="38"/>
      <c r="Y22" s="32"/>
      <c r="Z22" s="50"/>
      <c r="AA22" s="17"/>
      <c r="AB22" s="24"/>
      <c r="AC22" s="50">
        <v>1</v>
      </c>
      <c r="AD22" s="17"/>
      <c r="AE22" s="24"/>
      <c r="AF22" s="50"/>
      <c r="AG22" s="50"/>
      <c r="AH22" s="50"/>
      <c r="AI22" s="53"/>
      <c r="AJ22" s="24"/>
      <c r="AK22" s="50"/>
      <c r="AL22" s="16"/>
      <c r="AN22" s="21" t="str">
        <f t="shared" si="1"/>
        <v>Unfinished</v>
      </c>
      <c r="AO22" s="18">
        <f t="shared" si="10"/>
        <v>16</v>
      </c>
      <c r="AP22" s="18" t="str">
        <f>IF(ISBLANK(B22),"N","OK")</f>
        <v>OK</v>
      </c>
      <c r="AQ22" s="18" t="str">
        <f>IF((C22+D22)=0,"N","OK")</f>
        <v>N</v>
      </c>
      <c r="AR22" s="18" t="str">
        <f>IF(AND(OR(E22=1,SUM(F22:N22)&gt;=3),OR(AND(F22=1,(SUM(G22:N22)&gt;0)),AND(F22=0,(SUM(G22:N22)=0)))),"OK","N")</f>
        <v>OK</v>
      </c>
      <c r="AS22" s="18" t="str">
        <f>IF(SUM(O22:W22)&gt;0,(IF(OR((O22+ABS(P22-O22)+ABS(Q22-P22)+ABS(R22-Q22)+ABS(S22-R22)+ABS(T22-S22)+ABS(U22-T22)+ABS(V22-U22)+ABS(W22-V22)+W22)=2,(O22+ABS(P22-O22)+ABS(Q22-P22)+ABS(R22-Q22)+ABS(S22-R22)+ABS(T22-S22)+ABS(U22-T22)+ABS(V22-U22)+ABS(W22-V22)+W22)=0),"OK","N")),"N")</f>
        <v>N</v>
      </c>
      <c r="AT22" s="18" t="str">
        <f>IF(SUM(X22:AA22)&gt;0,"OK","N")</f>
        <v>N</v>
      </c>
      <c r="AU22" s="18" t="str">
        <f>IF(SUM(AB22:AD22)&gt;0,"OK","N")</f>
        <v>OK</v>
      </c>
      <c r="AV22" s="22" t="str">
        <f>IF(SUM(AE22:AI22)&gt;0,(IF(OR((AE22+ABS(AF22-AE22)+ABS(AG22-AF22)+ABS(AH22-AG22)+ABS(AI22-AH22)+AI22)=2,(AE22+ABS(AF22-AE22)+ABS(AG22-AF22)+ABS(AH22-AG22)+ABS(AI22-AH22)+AI22)=0),"OK","N")),"N")</f>
        <v>N</v>
      </c>
      <c r="AW22" s="23" t="str">
        <f>IF(SUM(AJ22:AL22)&gt;0,"OK","N")</f>
        <v>N</v>
      </c>
    </row>
    <row r="23" spans="1:49" ht="15.75">
      <c r="A23" s="58">
        <f>IF(B23&gt;0,(ROW(A23)-6),0)</f>
        <v>17</v>
      </c>
      <c r="B23" s="31" t="s">
        <v>118</v>
      </c>
      <c r="C23" s="24">
        <v>1</v>
      </c>
      <c r="D23" s="16"/>
      <c r="E23" s="24"/>
      <c r="F23" s="39">
        <v>1</v>
      </c>
      <c r="G23" s="32">
        <v>1</v>
      </c>
      <c r="H23" s="38"/>
      <c r="I23" s="32">
        <v>1</v>
      </c>
      <c r="J23" s="39"/>
      <c r="K23" s="32">
        <v>1</v>
      </c>
      <c r="L23" s="39"/>
      <c r="M23" s="32"/>
      <c r="N23" s="16"/>
      <c r="O23" s="42"/>
      <c r="P23" s="48"/>
      <c r="Q23" s="38"/>
      <c r="R23" s="48"/>
      <c r="S23" s="50"/>
      <c r="T23" s="38">
        <v>1</v>
      </c>
      <c r="U23" s="48"/>
      <c r="V23" s="50"/>
      <c r="W23" s="16"/>
      <c r="X23" s="38"/>
      <c r="Y23" s="32"/>
      <c r="Z23" s="50"/>
      <c r="AA23" s="17"/>
      <c r="AB23" s="24">
        <v>1</v>
      </c>
      <c r="AC23" s="50"/>
      <c r="AD23" s="17"/>
      <c r="AE23" s="24">
        <v>1</v>
      </c>
      <c r="AF23" s="50"/>
      <c r="AG23" s="50"/>
      <c r="AH23" s="50"/>
      <c r="AI23" s="53"/>
      <c r="AJ23" s="24"/>
      <c r="AK23" s="50"/>
      <c r="AL23" s="16"/>
      <c r="AN23" s="21" t="str">
        <f t="shared" si="1"/>
        <v>Unfinished</v>
      </c>
      <c r="AO23" s="18">
        <f t="shared" si="10"/>
        <v>17</v>
      </c>
      <c r="AP23" s="18" t="str">
        <f>IF(ISBLANK(B23),"N","OK")</f>
        <v>OK</v>
      </c>
      <c r="AQ23" s="18" t="str">
        <f>IF((C23+D23)=0,"N","OK")</f>
        <v>OK</v>
      </c>
      <c r="AR23" s="18" t="str">
        <f>IF(AND(OR(E23=1,SUM(F23:N23)&gt;=3),OR(AND(F23=1,(SUM(G23:N23)&gt;0)),AND(F23=0,(SUM(G23:N23)=0)))),"OK","N")</f>
        <v>OK</v>
      </c>
      <c r="AS23" s="18" t="str">
        <f>IF(SUM(O23:W23)&gt;0,(IF(OR((O23+ABS(P23-O23)+ABS(Q23-P23)+ABS(R23-Q23)+ABS(S23-R23)+ABS(T23-S23)+ABS(U23-T23)+ABS(V23-U23)+ABS(W23-V23)+W23)=2,(O23+ABS(P23-O23)+ABS(Q23-P23)+ABS(R23-Q23)+ABS(S23-R23)+ABS(T23-S23)+ABS(U23-T23)+ABS(V23-U23)+ABS(W23-V23)+W23)=0),"OK","N")),"N")</f>
        <v>OK</v>
      </c>
      <c r="AT23" s="18" t="str">
        <f>IF(SUM(X23:AA23)&gt;0,"OK","N")</f>
        <v>N</v>
      </c>
      <c r="AU23" s="18" t="str">
        <f>IF(SUM(AB23:AD23)&gt;0,"OK","N")</f>
        <v>OK</v>
      </c>
      <c r="AV23" s="22" t="str">
        <f>IF(SUM(AE23:AI23)&gt;0,(IF(OR((AE23+ABS(AF23-AE23)+ABS(AG23-AF23)+ABS(AH23-AG23)+ABS(AI23-AH23)+AI23)=2,(AE23+ABS(AF23-AE23)+ABS(AG23-AF23)+ABS(AH23-AG23)+ABS(AI23-AH23)+AI23)=0),"OK","N")),"N")</f>
        <v>OK</v>
      </c>
      <c r="AW23" s="23" t="str">
        <f>IF(SUM(AJ23:AL23)&gt;0,"OK","N")</f>
        <v>N</v>
      </c>
    </row>
    <row r="24" spans="1:49" ht="15.75">
      <c r="A24" s="58">
        <f t="shared" si="0"/>
        <v>18</v>
      </c>
      <c r="B24" s="31" t="s">
        <v>119</v>
      </c>
      <c r="C24" s="24"/>
      <c r="D24" s="16">
        <v>1</v>
      </c>
      <c r="E24" s="24"/>
      <c r="F24" s="39">
        <v>1</v>
      </c>
      <c r="G24" s="32"/>
      <c r="H24" s="38">
        <v>1</v>
      </c>
      <c r="I24" s="32">
        <v>1</v>
      </c>
      <c r="J24" s="39"/>
      <c r="K24" s="32">
        <v>1</v>
      </c>
      <c r="L24" s="39"/>
      <c r="M24" s="32"/>
      <c r="N24" s="16"/>
      <c r="O24" s="42"/>
      <c r="P24" s="48"/>
      <c r="Q24" s="38"/>
      <c r="R24" s="48"/>
      <c r="S24" s="50"/>
      <c r="T24" s="38"/>
      <c r="U24" s="48"/>
      <c r="V24" s="50">
        <v>1</v>
      </c>
      <c r="W24" s="16"/>
      <c r="X24" s="38"/>
      <c r="Y24" s="32"/>
      <c r="Z24" s="50">
        <v>1</v>
      </c>
      <c r="AA24" s="17"/>
      <c r="AB24" s="24"/>
      <c r="AC24" s="50">
        <v>1</v>
      </c>
      <c r="AD24" s="17"/>
      <c r="AE24" s="24"/>
      <c r="AF24" s="50"/>
      <c r="AG24" s="50"/>
      <c r="AH24" s="50"/>
      <c r="AI24" s="53"/>
      <c r="AJ24" s="24"/>
      <c r="AK24" s="50"/>
      <c r="AL24" s="16"/>
      <c r="AN24" s="21" t="str">
        <f t="shared" si="1"/>
        <v>Unfinished</v>
      </c>
      <c r="AO24" s="18">
        <f t="shared" si="10"/>
        <v>18</v>
      </c>
      <c r="AP24" s="18" t="str">
        <f t="shared" si="11"/>
        <v>OK</v>
      </c>
      <c r="AQ24" s="18" t="str">
        <f t="shared" si="12"/>
        <v>OK</v>
      </c>
      <c r="AR24" s="18" t="str">
        <f t="shared" si="5"/>
        <v>OK</v>
      </c>
      <c r="AS24" s="18" t="str">
        <f t="shared" si="13"/>
        <v>OK</v>
      </c>
      <c r="AT24" s="18" t="str">
        <f t="shared" si="14"/>
        <v>OK</v>
      </c>
      <c r="AU24" s="18" t="str">
        <f t="shared" si="15"/>
        <v>OK</v>
      </c>
      <c r="AV24" s="22" t="str">
        <f t="shared" si="8"/>
        <v>N</v>
      </c>
      <c r="AW24" s="23" t="str">
        <f t="shared" si="16"/>
        <v>N</v>
      </c>
    </row>
    <row r="25" spans="1:49" ht="15.75">
      <c r="A25" s="58">
        <f t="shared" si="0"/>
        <v>0</v>
      </c>
      <c r="B25" s="31"/>
      <c r="C25" s="24"/>
      <c r="D25" s="16"/>
      <c r="E25" s="24"/>
      <c r="F25" s="39"/>
      <c r="G25" s="32"/>
      <c r="H25" s="38"/>
      <c r="I25" s="32"/>
      <c r="J25" s="39"/>
      <c r="K25" s="32"/>
      <c r="L25" s="39"/>
      <c r="M25" s="32"/>
      <c r="N25" s="16"/>
      <c r="O25" s="42"/>
      <c r="P25" s="48"/>
      <c r="Q25" s="38"/>
      <c r="R25" s="48"/>
      <c r="S25" s="50"/>
      <c r="T25" s="38"/>
      <c r="U25" s="48"/>
      <c r="V25" s="50"/>
      <c r="W25" s="16"/>
      <c r="X25" s="38"/>
      <c r="Y25" s="32"/>
      <c r="Z25" s="50"/>
      <c r="AA25" s="17"/>
      <c r="AB25" s="24"/>
      <c r="AC25" s="50"/>
      <c r="AD25" s="17"/>
      <c r="AE25" s="24"/>
      <c r="AF25" s="50"/>
      <c r="AG25" s="50"/>
      <c r="AH25" s="50"/>
      <c r="AI25" s="53"/>
      <c r="AJ25" s="24"/>
      <c r="AK25" s="50"/>
      <c r="AL25" s="16"/>
      <c r="AN25" s="21" t="str">
        <f t="shared" si="1"/>
        <v>N/A</v>
      </c>
      <c r="AO25" s="18" t="str">
        <f t="shared" si="10"/>
        <v>N</v>
      </c>
      <c r="AP25" s="18" t="str">
        <f t="shared" si="11"/>
        <v>N</v>
      </c>
      <c r="AQ25" s="18" t="str">
        <f t="shared" si="12"/>
        <v>N</v>
      </c>
      <c r="AR25" s="18" t="str">
        <f t="shared" si="5"/>
        <v>N</v>
      </c>
      <c r="AS25" s="18" t="str">
        <f t="shared" si="13"/>
        <v>N</v>
      </c>
      <c r="AT25" s="18" t="str">
        <f t="shared" si="14"/>
        <v>N</v>
      </c>
      <c r="AU25" s="18" t="str">
        <f t="shared" si="15"/>
        <v>N</v>
      </c>
      <c r="AV25" s="22" t="str">
        <f t="shared" si="8"/>
        <v>N</v>
      </c>
      <c r="AW25" s="23" t="str">
        <f t="shared" si="16"/>
        <v>N</v>
      </c>
    </row>
    <row r="26" spans="1:49" ht="15.75">
      <c r="A26" s="58">
        <f t="shared" si="0"/>
        <v>0</v>
      </c>
      <c r="B26" s="31"/>
      <c r="C26" s="24"/>
      <c r="D26" s="16"/>
      <c r="E26" s="24"/>
      <c r="F26" s="39"/>
      <c r="G26" s="32"/>
      <c r="H26" s="38"/>
      <c r="I26" s="32"/>
      <c r="J26" s="39"/>
      <c r="K26" s="32"/>
      <c r="L26" s="39"/>
      <c r="M26" s="32"/>
      <c r="N26" s="16"/>
      <c r="O26" s="42"/>
      <c r="P26" s="48"/>
      <c r="Q26" s="38"/>
      <c r="R26" s="48"/>
      <c r="S26" s="50"/>
      <c r="T26" s="38"/>
      <c r="U26" s="48"/>
      <c r="V26" s="50"/>
      <c r="W26" s="16"/>
      <c r="X26" s="38"/>
      <c r="Y26" s="32"/>
      <c r="Z26" s="50"/>
      <c r="AA26" s="17"/>
      <c r="AB26" s="24"/>
      <c r="AC26" s="50"/>
      <c r="AD26" s="17"/>
      <c r="AE26" s="24"/>
      <c r="AF26" s="50"/>
      <c r="AG26" s="50"/>
      <c r="AH26" s="50"/>
      <c r="AI26" s="53"/>
      <c r="AJ26" s="24"/>
      <c r="AK26" s="50"/>
      <c r="AL26" s="16"/>
      <c r="AN26" s="21" t="str">
        <f t="shared" si="1"/>
        <v>N/A</v>
      </c>
      <c r="AO26" s="18" t="str">
        <f t="shared" si="10"/>
        <v>N</v>
      </c>
      <c r="AP26" s="18" t="str">
        <f t="shared" si="11"/>
        <v>N</v>
      </c>
      <c r="AQ26" s="18" t="str">
        <f t="shared" si="12"/>
        <v>N</v>
      </c>
      <c r="AR26" s="18" t="str">
        <f t="shared" si="5"/>
        <v>N</v>
      </c>
      <c r="AS26" s="18" t="str">
        <f t="shared" si="13"/>
        <v>N</v>
      </c>
      <c r="AT26" s="18" t="str">
        <f t="shared" si="14"/>
        <v>N</v>
      </c>
      <c r="AU26" s="18" t="str">
        <f t="shared" si="15"/>
        <v>N</v>
      </c>
      <c r="AV26" s="22" t="str">
        <f t="shared" si="8"/>
        <v>N</v>
      </c>
      <c r="AW26" s="23" t="str">
        <f t="shared" si="16"/>
        <v>N</v>
      </c>
    </row>
    <row r="27" spans="1:49" ht="15.75">
      <c r="A27" s="58">
        <f t="shared" si="0"/>
        <v>0</v>
      </c>
      <c r="B27" s="31"/>
      <c r="C27" s="24"/>
      <c r="D27" s="16"/>
      <c r="E27" s="24"/>
      <c r="F27" s="39"/>
      <c r="G27" s="32"/>
      <c r="H27" s="38"/>
      <c r="I27" s="32"/>
      <c r="J27" s="39"/>
      <c r="K27" s="32"/>
      <c r="L27" s="39"/>
      <c r="M27" s="32"/>
      <c r="N27" s="16"/>
      <c r="O27" s="42"/>
      <c r="P27" s="48"/>
      <c r="Q27" s="38"/>
      <c r="R27" s="48"/>
      <c r="S27" s="50"/>
      <c r="T27" s="38"/>
      <c r="U27" s="48"/>
      <c r="V27" s="50"/>
      <c r="W27" s="16"/>
      <c r="X27" s="38"/>
      <c r="Y27" s="32"/>
      <c r="Z27" s="50"/>
      <c r="AA27" s="17"/>
      <c r="AB27" s="24"/>
      <c r="AC27" s="50"/>
      <c r="AD27" s="17"/>
      <c r="AE27" s="24"/>
      <c r="AF27" s="50"/>
      <c r="AG27" s="50"/>
      <c r="AH27" s="50"/>
      <c r="AI27" s="53"/>
      <c r="AJ27" s="24"/>
      <c r="AK27" s="50"/>
      <c r="AL27" s="16"/>
      <c r="AM27" s="1"/>
      <c r="AN27" s="21" t="str">
        <f t="shared" si="1"/>
        <v>N/A</v>
      </c>
      <c r="AO27" s="18" t="str">
        <f t="shared" si="10"/>
        <v>N</v>
      </c>
      <c r="AP27" s="18" t="str">
        <f t="shared" si="11"/>
        <v>N</v>
      </c>
      <c r="AQ27" s="18" t="str">
        <f t="shared" si="12"/>
        <v>N</v>
      </c>
      <c r="AR27" s="18" t="str">
        <f t="shared" si="5"/>
        <v>N</v>
      </c>
      <c r="AS27" s="18" t="str">
        <f t="shared" si="13"/>
        <v>N</v>
      </c>
      <c r="AT27" s="18" t="str">
        <f t="shared" si="14"/>
        <v>N</v>
      </c>
      <c r="AU27" s="18" t="str">
        <f t="shared" si="15"/>
        <v>N</v>
      </c>
      <c r="AV27" s="22" t="str">
        <f t="shared" si="8"/>
        <v>N</v>
      </c>
      <c r="AW27" s="23" t="str">
        <f t="shared" si="16"/>
        <v>N</v>
      </c>
    </row>
    <row r="28" spans="1:49" ht="15.75">
      <c r="A28" s="58">
        <f t="shared" si="0"/>
        <v>0</v>
      </c>
      <c r="B28" s="31"/>
      <c r="C28" s="24"/>
      <c r="D28" s="16"/>
      <c r="E28" s="24"/>
      <c r="F28" s="39"/>
      <c r="G28" s="32"/>
      <c r="H28" s="38"/>
      <c r="I28" s="32"/>
      <c r="J28" s="39"/>
      <c r="K28" s="32"/>
      <c r="L28" s="39"/>
      <c r="M28" s="32"/>
      <c r="N28" s="16"/>
      <c r="O28" s="42"/>
      <c r="P28" s="48"/>
      <c r="Q28" s="38"/>
      <c r="R28" s="48"/>
      <c r="S28" s="50"/>
      <c r="T28" s="38"/>
      <c r="U28" s="48"/>
      <c r="V28" s="50"/>
      <c r="W28" s="16"/>
      <c r="X28" s="38"/>
      <c r="Y28" s="32"/>
      <c r="Z28" s="50"/>
      <c r="AA28" s="17"/>
      <c r="AB28" s="24"/>
      <c r="AC28" s="50"/>
      <c r="AD28" s="17"/>
      <c r="AE28" s="24"/>
      <c r="AF28" s="50"/>
      <c r="AG28" s="50"/>
      <c r="AH28" s="50"/>
      <c r="AI28" s="53"/>
      <c r="AJ28" s="24"/>
      <c r="AK28" s="50"/>
      <c r="AL28" s="16"/>
      <c r="AM28" s="1"/>
      <c r="AN28" s="21" t="str">
        <f t="shared" si="1"/>
        <v>N/A</v>
      </c>
      <c r="AO28" s="18" t="str">
        <f t="shared" si="10"/>
        <v>N</v>
      </c>
      <c r="AP28" s="18" t="str">
        <f t="shared" si="11"/>
        <v>N</v>
      </c>
      <c r="AQ28" s="18" t="str">
        <f t="shared" si="12"/>
        <v>N</v>
      </c>
      <c r="AR28" s="18" t="str">
        <f t="shared" si="5"/>
        <v>N</v>
      </c>
      <c r="AS28" s="18" t="str">
        <f t="shared" si="13"/>
        <v>N</v>
      </c>
      <c r="AT28" s="18" t="str">
        <f t="shared" si="14"/>
        <v>N</v>
      </c>
      <c r="AU28" s="18" t="str">
        <f t="shared" si="15"/>
        <v>N</v>
      </c>
      <c r="AV28" s="22" t="str">
        <f t="shared" si="8"/>
        <v>N</v>
      </c>
      <c r="AW28" s="23" t="str">
        <f t="shared" si="16"/>
        <v>N</v>
      </c>
    </row>
    <row r="29" spans="1:49" ht="15.75">
      <c r="A29" s="58">
        <f t="shared" si="0"/>
        <v>0</v>
      </c>
      <c r="B29" s="31"/>
      <c r="C29" s="24"/>
      <c r="D29" s="16"/>
      <c r="E29" s="24"/>
      <c r="F29" s="39"/>
      <c r="G29" s="32"/>
      <c r="H29" s="38"/>
      <c r="I29" s="32"/>
      <c r="J29" s="39"/>
      <c r="K29" s="32"/>
      <c r="L29" s="39"/>
      <c r="M29" s="32"/>
      <c r="N29" s="16"/>
      <c r="O29" s="42"/>
      <c r="P29" s="48"/>
      <c r="Q29" s="38"/>
      <c r="R29" s="48"/>
      <c r="S29" s="50"/>
      <c r="T29" s="38"/>
      <c r="U29" s="48"/>
      <c r="V29" s="50"/>
      <c r="W29" s="16"/>
      <c r="X29" s="38"/>
      <c r="Y29" s="32"/>
      <c r="Z29" s="50"/>
      <c r="AA29" s="17"/>
      <c r="AB29" s="24"/>
      <c r="AC29" s="50"/>
      <c r="AD29" s="17"/>
      <c r="AE29" s="24"/>
      <c r="AF29" s="50"/>
      <c r="AG29" s="50"/>
      <c r="AH29" s="50"/>
      <c r="AI29" s="53"/>
      <c r="AJ29" s="24"/>
      <c r="AK29" s="50"/>
      <c r="AL29" s="16"/>
      <c r="AM29" s="1"/>
      <c r="AN29" s="21" t="str">
        <f t="shared" si="1"/>
        <v>N/A</v>
      </c>
      <c r="AO29" s="18" t="str">
        <f t="shared" si="10"/>
        <v>N</v>
      </c>
      <c r="AP29" s="18" t="str">
        <f t="shared" si="11"/>
        <v>N</v>
      </c>
      <c r="AQ29" s="18" t="str">
        <f t="shared" si="12"/>
        <v>N</v>
      </c>
      <c r="AR29" s="18" t="str">
        <f t="shared" si="5"/>
        <v>N</v>
      </c>
      <c r="AS29" s="18" t="str">
        <f t="shared" si="13"/>
        <v>N</v>
      </c>
      <c r="AT29" s="18" t="str">
        <f t="shared" si="14"/>
        <v>N</v>
      </c>
      <c r="AU29" s="18" t="str">
        <f t="shared" si="15"/>
        <v>N</v>
      </c>
      <c r="AV29" s="22" t="str">
        <f t="shared" si="8"/>
        <v>N</v>
      </c>
      <c r="AW29" s="23" t="str">
        <f t="shared" si="16"/>
        <v>N</v>
      </c>
    </row>
    <row r="30" spans="1:49" ht="15.75">
      <c r="A30" s="58">
        <f t="shared" si="0"/>
        <v>0</v>
      </c>
      <c r="B30" s="31"/>
      <c r="C30" s="24"/>
      <c r="D30" s="16"/>
      <c r="E30" s="24"/>
      <c r="F30" s="39"/>
      <c r="G30" s="32"/>
      <c r="H30" s="38"/>
      <c r="I30" s="32"/>
      <c r="J30" s="39"/>
      <c r="K30" s="32"/>
      <c r="L30" s="39"/>
      <c r="M30" s="32"/>
      <c r="N30" s="16"/>
      <c r="O30" s="42"/>
      <c r="P30" s="48"/>
      <c r="Q30" s="38"/>
      <c r="R30" s="48"/>
      <c r="S30" s="50"/>
      <c r="T30" s="38"/>
      <c r="U30" s="48"/>
      <c r="V30" s="50"/>
      <c r="W30" s="16"/>
      <c r="X30" s="38"/>
      <c r="Y30" s="32"/>
      <c r="Z30" s="50"/>
      <c r="AA30" s="17"/>
      <c r="AB30" s="24"/>
      <c r="AC30" s="50"/>
      <c r="AD30" s="17"/>
      <c r="AE30" s="24"/>
      <c r="AF30" s="50"/>
      <c r="AG30" s="50"/>
      <c r="AH30" s="50"/>
      <c r="AI30" s="53"/>
      <c r="AJ30" s="24"/>
      <c r="AK30" s="50"/>
      <c r="AL30" s="16"/>
      <c r="AM30" s="1"/>
      <c r="AN30" s="21" t="str">
        <f t="shared" si="1"/>
        <v>N/A</v>
      </c>
      <c r="AO30" s="18" t="str">
        <f t="shared" si="10"/>
        <v>N</v>
      </c>
      <c r="AP30" s="18" t="str">
        <f t="shared" si="11"/>
        <v>N</v>
      </c>
      <c r="AQ30" s="18" t="str">
        <f t="shared" si="12"/>
        <v>N</v>
      </c>
      <c r="AR30" s="18" t="str">
        <f t="shared" si="5"/>
        <v>N</v>
      </c>
      <c r="AS30" s="18" t="str">
        <f t="shared" si="13"/>
        <v>N</v>
      </c>
      <c r="AT30" s="18" t="str">
        <f t="shared" si="14"/>
        <v>N</v>
      </c>
      <c r="AU30" s="18" t="str">
        <f t="shared" si="15"/>
        <v>N</v>
      </c>
      <c r="AV30" s="22" t="str">
        <f t="shared" si="8"/>
        <v>N</v>
      </c>
      <c r="AW30" s="23" t="str">
        <f t="shared" si="16"/>
        <v>N</v>
      </c>
    </row>
    <row r="31" spans="1:49" ht="15.75">
      <c r="A31" s="58">
        <f t="shared" si="0"/>
        <v>0</v>
      </c>
      <c r="B31" s="31"/>
      <c r="C31" s="24"/>
      <c r="D31" s="16"/>
      <c r="E31" s="24"/>
      <c r="F31" s="39"/>
      <c r="G31" s="32"/>
      <c r="H31" s="38"/>
      <c r="I31" s="32"/>
      <c r="J31" s="39"/>
      <c r="K31" s="32"/>
      <c r="L31" s="39"/>
      <c r="M31" s="32"/>
      <c r="N31" s="16"/>
      <c r="O31" s="42"/>
      <c r="P31" s="48"/>
      <c r="Q31" s="38"/>
      <c r="R31" s="48"/>
      <c r="S31" s="50"/>
      <c r="T31" s="38"/>
      <c r="U31" s="48"/>
      <c r="V31" s="50"/>
      <c r="W31" s="16"/>
      <c r="X31" s="38"/>
      <c r="Y31" s="32"/>
      <c r="Z31" s="50"/>
      <c r="AA31" s="17"/>
      <c r="AB31" s="24"/>
      <c r="AC31" s="50"/>
      <c r="AD31" s="17"/>
      <c r="AE31" s="24"/>
      <c r="AF31" s="50"/>
      <c r="AG31" s="50"/>
      <c r="AH31" s="50"/>
      <c r="AI31" s="53"/>
      <c r="AJ31" s="24"/>
      <c r="AK31" s="50"/>
      <c r="AL31" s="16"/>
      <c r="AM31" s="1"/>
      <c r="AN31" s="21" t="str">
        <f t="shared" si="1"/>
        <v>N/A</v>
      </c>
      <c r="AO31" s="18" t="str">
        <f t="shared" si="10"/>
        <v>N</v>
      </c>
      <c r="AP31" s="18" t="str">
        <f t="shared" si="11"/>
        <v>N</v>
      </c>
      <c r="AQ31" s="18" t="str">
        <f t="shared" si="12"/>
        <v>N</v>
      </c>
      <c r="AR31" s="18" t="str">
        <f t="shared" si="5"/>
        <v>N</v>
      </c>
      <c r="AS31" s="18" t="str">
        <f t="shared" si="13"/>
        <v>N</v>
      </c>
      <c r="AT31" s="18" t="str">
        <f t="shared" si="14"/>
        <v>N</v>
      </c>
      <c r="AU31" s="18" t="str">
        <f t="shared" si="15"/>
        <v>N</v>
      </c>
      <c r="AV31" s="22" t="str">
        <f t="shared" si="8"/>
        <v>N</v>
      </c>
      <c r="AW31" s="23" t="str">
        <f t="shared" si="16"/>
        <v>N</v>
      </c>
    </row>
    <row r="32" spans="1:49" ht="15.75">
      <c r="A32" s="58">
        <f t="shared" si="0"/>
        <v>0</v>
      </c>
      <c r="B32" s="31"/>
      <c r="C32" s="24"/>
      <c r="D32" s="16"/>
      <c r="E32" s="24"/>
      <c r="F32" s="39"/>
      <c r="G32" s="32"/>
      <c r="H32" s="38"/>
      <c r="I32" s="32"/>
      <c r="J32" s="39"/>
      <c r="K32" s="32"/>
      <c r="L32" s="39"/>
      <c r="M32" s="32"/>
      <c r="N32" s="16"/>
      <c r="O32" s="42"/>
      <c r="P32" s="48"/>
      <c r="Q32" s="38"/>
      <c r="R32" s="48"/>
      <c r="S32" s="50"/>
      <c r="T32" s="38"/>
      <c r="U32" s="48"/>
      <c r="V32" s="50"/>
      <c r="W32" s="16"/>
      <c r="X32" s="38"/>
      <c r="Y32" s="32"/>
      <c r="Z32" s="50"/>
      <c r="AA32" s="17"/>
      <c r="AB32" s="24"/>
      <c r="AC32" s="50"/>
      <c r="AD32" s="17"/>
      <c r="AE32" s="24"/>
      <c r="AF32" s="50"/>
      <c r="AG32" s="50"/>
      <c r="AH32" s="50"/>
      <c r="AI32" s="53"/>
      <c r="AJ32" s="24"/>
      <c r="AK32" s="50"/>
      <c r="AL32" s="16"/>
      <c r="AM32" s="1"/>
      <c r="AN32" s="21" t="str">
        <f t="shared" si="1"/>
        <v>N/A</v>
      </c>
      <c r="AO32" s="18" t="str">
        <f t="shared" si="10"/>
        <v>N</v>
      </c>
      <c r="AP32" s="18" t="str">
        <f t="shared" si="11"/>
        <v>N</v>
      </c>
      <c r="AQ32" s="18" t="str">
        <f t="shared" si="12"/>
        <v>N</v>
      </c>
      <c r="AR32" s="18" t="str">
        <f t="shared" si="5"/>
        <v>N</v>
      </c>
      <c r="AS32" s="18" t="str">
        <f t="shared" si="13"/>
        <v>N</v>
      </c>
      <c r="AT32" s="18" t="str">
        <f t="shared" si="14"/>
        <v>N</v>
      </c>
      <c r="AU32" s="18" t="str">
        <f t="shared" si="15"/>
        <v>N</v>
      </c>
      <c r="AV32" s="22" t="str">
        <f t="shared" si="8"/>
        <v>N</v>
      </c>
      <c r="AW32" s="23" t="str">
        <f t="shared" si="16"/>
        <v>N</v>
      </c>
    </row>
    <row r="33" spans="1:49" ht="15.75">
      <c r="A33" s="58">
        <f t="shared" si="0"/>
        <v>0</v>
      </c>
      <c r="B33" s="31"/>
      <c r="C33" s="24"/>
      <c r="D33" s="16"/>
      <c r="E33" s="24"/>
      <c r="F33" s="39"/>
      <c r="G33" s="32"/>
      <c r="H33" s="38"/>
      <c r="I33" s="32"/>
      <c r="J33" s="39"/>
      <c r="K33" s="32"/>
      <c r="L33" s="39"/>
      <c r="M33" s="32"/>
      <c r="N33" s="16"/>
      <c r="O33" s="42"/>
      <c r="P33" s="48"/>
      <c r="Q33" s="38"/>
      <c r="R33" s="48"/>
      <c r="S33" s="50"/>
      <c r="T33" s="38"/>
      <c r="U33" s="48"/>
      <c r="V33" s="50"/>
      <c r="W33" s="16"/>
      <c r="X33" s="38"/>
      <c r="Y33" s="32"/>
      <c r="Z33" s="50"/>
      <c r="AA33" s="17"/>
      <c r="AB33" s="24"/>
      <c r="AC33" s="50"/>
      <c r="AD33" s="17"/>
      <c r="AE33" s="24"/>
      <c r="AF33" s="50"/>
      <c r="AG33" s="50"/>
      <c r="AH33" s="50"/>
      <c r="AI33" s="53"/>
      <c r="AJ33" s="24"/>
      <c r="AK33" s="50"/>
      <c r="AL33" s="16"/>
      <c r="AM33" s="1"/>
      <c r="AN33" s="21" t="str">
        <f t="shared" si="1"/>
        <v>N/A</v>
      </c>
      <c r="AO33" s="18" t="str">
        <f t="shared" si="10"/>
        <v>N</v>
      </c>
      <c r="AP33" s="18" t="str">
        <f t="shared" si="11"/>
        <v>N</v>
      </c>
      <c r="AQ33" s="18" t="str">
        <f t="shared" si="12"/>
        <v>N</v>
      </c>
      <c r="AR33" s="18" t="str">
        <f t="shared" si="5"/>
        <v>N</v>
      </c>
      <c r="AS33" s="18" t="str">
        <f t="shared" si="13"/>
        <v>N</v>
      </c>
      <c r="AT33" s="18" t="str">
        <f t="shared" si="14"/>
        <v>N</v>
      </c>
      <c r="AU33" s="18" t="str">
        <f t="shared" si="15"/>
        <v>N</v>
      </c>
      <c r="AV33" s="22" t="str">
        <f t="shared" si="8"/>
        <v>N</v>
      </c>
      <c r="AW33" s="23" t="str">
        <f t="shared" si="16"/>
        <v>N</v>
      </c>
    </row>
    <row r="34" spans="1:49" ht="15.75">
      <c r="A34" s="58">
        <f t="shared" si="0"/>
        <v>0</v>
      </c>
      <c r="B34" s="31"/>
      <c r="C34" s="24"/>
      <c r="D34" s="16"/>
      <c r="E34" s="24"/>
      <c r="F34" s="39"/>
      <c r="G34" s="32"/>
      <c r="H34" s="38"/>
      <c r="I34" s="32"/>
      <c r="J34" s="39"/>
      <c r="K34" s="32"/>
      <c r="L34" s="39"/>
      <c r="M34" s="32"/>
      <c r="N34" s="16"/>
      <c r="O34" s="42"/>
      <c r="P34" s="48"/>
      <c r="Q34" s="38"/>
      <c r="R34" s="48"/>
      <c r="S34" s="50"/>
      <c r="T34" s="38"/>
      <c r="U34" s="48"/>
      <c r="V34" s="50"/>
      <c r="W34" s="16"/>
      <c r="X34" s="38"/>
      <c r="Y34" s="32"/>
      <c r="Z34" s="50"/>
      <c r="AA34" s="17"/>
      <c r="AB34" s="24"/>
      <c r="AC34" s="50"/>
      <c r="AD34" s="17"/>
      <c r="AE34" s="24"/>
      <c r="AF34" s="50"/>
      <c r="AG34" s="50"/>
      <c r="AH34" s="50"/>
      <c r="AI34" s="53"/>
      <c r="AJ34" s="24"/>
      <c r="AK34" s="50"/>
      <c r="AL34" s="16"/>
      <c r="AM34" s="1"/>
      <c r="AN34" s="21" t="str">
        <f t="shared" si="1"/>
        <v>N/A</v>
      </c>
      <c r="AO34" s="18" t="str">
        <f t="shared" si="10"/>
        <v>N</v>
      </c>
      <c r="AP34" s="18" t="str">
        <f t="shared" si="11"/>
        <v>N</v>
      </c>
      <c r="AQ34" s="18" t="str">
        <f t="shared" si="12"/>
        <v>N</v>
      </c>
      <c r="AR34" s="18" t="str">
        <f t="shared" si="5"/>
        <v>N</v>
      </c>
      <c r="AS34" s="18" t="str">
        <f t="shared" si="13"/>
        <v>N</v>
      </c>
      <c r="AT34" s="18" t="str">
        <f t="shared" si="14"/>
        <v>N</v>
      </c>
      <c r="AU34" s="18" t="str">
        <f t="shared" si="15"/>
        <v>N</v>
      </c>
      <c r="AV34" s="22" t="str">
        <f t="shared" si="8"/>
        <v>N</v>
      </c>
      <c r="AW34" s="23" t="str">
        <f t="shared" si="16"/>
        <v>N</v>
      </c>
    </row>
    <row r="35" spans="1:49" ht="15.75">
      <c r="A35" s="58">
        <f t="shared" si="0"/>
        <v>0</v>
      </c>
      <c r="B35" s="31"/>
      <c r="C35" s="24"/>
      <c r="D35" s="16"/>
      <c r="E35" s="24"/>
      <c r="F35" s="39"/>
      <c r="G35" s="32"/>
      <c r="H35" s="38"/>
      <c r="I35" s="32"/>
      <c r="J35" s="39"/>
      <c r="K35" s="32"/>
      <c r="L35" s="39"/>
      <c r="M35" s="32"/>
      <c r="N35" s="16"/>
      <c r="O35" s="42"/>
      <c r="P35" s="48"/>
      <c r="Q35" s="38"/>
      <c r="R35" s="48"/>
      <c r="S35" s="50"/>
      <c r="T35" s="38"/>
      <c r="U35" s="48"/>
      <c r="V35" s="50"/>
      <c r="W35" s="16"/>
      <c r="X35" s="38"/>
      <c r="Y35" s="32"/>
      <c r="Z35" s="50"/>
      <c r="AA35" s="17"/>
      <c r="AB35" s="24"/>
      <c r="AC35" s="50"/>
      <c r="AD35" s="17"/>
      <c r="AE35" s="24"/>
      <c r="AF35" s="50"/>
      <c r="AG35" s="50"/>
      <c r="AH35" s="50"/>
      <c r="AI35" s="53"/>
      <c r="AJ35" s="24"/>
      <c r="AK35" s="50"/>
      <c r="AL35" s="16"/>
      <c r="AM35" s="1"/>
      <c r="AN35" s="21" t="str">
        <f t="shared" si="1"/>
        <v>N/A</v>
      </c>
      <c r="AO35" s="18" t="str">
        <f t="shared" si="10"/>
        <v>N</v>
      </c>
      <c r="AP35" s="18" t="str">
        <f t="shared" si="11"/>
        <v>N</v>
      </c>
      <c r="AQ35" s="18" t="str">
        <f t="shared" si="12"/>
        <v>N</v>
      </c>
      <c r="AR35" s="18" t="str">
        <f t="shared" si="5"/>
        <v>N</v>
      </c>
      <c r="AS35" s="18" t="str">
        <f t="shared" si="13"/>
        <v>N</v>
      </c>
      <c r="AT35" s="18" t="str">
        <f t="shared" si="14"/>
        <v>N</v>
      </c>
      <c r="AU35" s="18" t="str">
        <f t="shared" si="15"/>
        <v>N</v>
      </c>
      <c r="AV35" s="22" t="str">
        <f t="shared" si="8"/>
        <v>N</v>
      </c>
      <c r="AW35" s="23" t="str">
        <f t="shared" si="16"/>
        <v>N</v>
      </c>
    </row>
    <row r="36" spans="1:49" ht="15.75">
      <c r="A36" s="58">
        <f t="shared" si="0"/>
        <v>0</v>
      </c>
      <c r="B36" s="31"/>
      <c r="C36" s="24"/>
      <c r="D36" s="16"/>
      <c r="E36" s="24"/>
      <c r="F36" s="39"/>
      <c r="G36" s="32"/>
      <c r="H36" s="38"/>
      <c r="I36" s="32"/>
      <c r="J36" s="39"/>
      <c r="K36" s="32"/>
      <c r="L36" s="39"/>
      <c r="M36" s="32"/>
      <c r="N36" s="16"/>
      <c r="O36" s="42"/>
      <c r="P36" s="48"/>
      <c r="Q36" s="38"/>
      <c r="R36" s="48"/>
      <c r="S36" s="50"/>
      <c r="T36" s="38"/>
      <c r="U36" s="48"/>
      <c r="V36" s="50"/>
      <c r="W36" s="16"/>
      <c r="X36" s="38"/>
      <c r="Y36" s="32"/>
      <c r="Z36" s="50"/>
      <c r="AA36" s="17"/>
      <c r="AB36" s="24"/>
      <c r="AC36" s="50"/>
      <c r="AD36" s="17"/>
      <c r="AE36" s="24"/>
      <c r="AF36" s="50"/>
      <c r="AG36" s="50"/>
      <c r="AH36" s="50"/>
      <c r="AI36" s="53"/>
      <c r="AJ36" s="24"/>
      <c r="AK36" s="50"/>
      <c r="AL36" s="16"/>
      <c r="AM36" s="1"/>
      <c r="AN36" s="21" t="str">
        <f t="shared" si="1"/>
        <v>N/A</v>
      </c>
      <c r="AO36" s="18" t="str">
        <f t="shared" si="10"/>
        <v>N</v>
      </c>
      <c r="AP36" s="18" t="str">
        <f t="shared" si="11"/>
        <v>N</v>
      </c>
      <c r="AQ36" s="18" t="str">
        <f t="shared" si="12"/>
        <v>N</v>
      </c>
      <c r="AR36" s="18" t="str">
        <f t="shared" si="5"/>
        <v>N</v>
      </c>
      <c r="AS36" s="18" t="str">
        <f t="shared" si="13"/>
        <v>N</v>
      </c>
      <c r="AT36" s="18" t="str">
        <f t="shared" si="14"/>
        <v>N</v>
      </c>
      <c r="AU36" s="18" t="str">
        <f t="shared" si="15"/>
        <v>N</v>
      </c>
      <c r="AV36" s="22" t="str">
        <f t="shared" si="8"/>
        <v>N</v>
      </c>
      <c r="AW36" s="23" t="str">
        <f t="shared" si="16"/>
        <v>N</v>
      </c>
    </row>
    <row r="37" spans="1:49" ht="15.75">
      <c r="A37" s="58">
        <f t="shared" si="0"/>
        <v>0</v>
      </c>
      <c r="B37" s="31"/>
      <c r="C37" s="24"/>
      <c r="D37" s="16"/>
      <c r="E37" s="24"/>
      <c r="F37" s="39"/>
      <c r="G37" s="32"/>
      <c r="H37" s="38"/>
      <c r="I37" s="32"/>
      <c r="J37" s="39"/>
      <c r="K37" s="32"/>
      <c r="L37" s="39"/>
      <c r="M37" s="32"/>
      <c r="N37" s="16"/>
      <c r="O37" s="42"/>
      <c r="P37" s="48"/>
      <c r="Q37" s="38"/>
      <c r="R37" s="48"/>
      <c r="S37" s="50"/>
      <c r="T37" s="38"/>
      <c r="U37" s="48"/>
      <c r="V37" s="50"/>
      <c r="W37" s="16"/>
      <c r="X37" s="38"/>
      <c r="Y37" s="32"/>
      <c r="Z37" s="50"/>
      <c r="AA37" s="17"/>
      <c r="AB37" s="24"/>
      <c r="AC37" s="50"/>
      <c r="AD37" s="17"/>
      <c r="AE37" s="24"/>
      <c r="AF37" s="50"/>
      <c r="AG37" s="50"/>
      <c r="AH37" s="50"/>
      <c r="AI37" s="53"/>
      <c r="AJ37" s="24"/>
      <c r="AK37" s="50"/>
      <c r="AL37" s="16"/>
      <c r="AM37" s="1"/>
      <c r="AN37" s="21" t="str">
        <f t="shared" si="1"/>
        <v>N/A</v>
      </c>
      <c r="AO37" s="18" t="str">
        <f t="shared" si="10"/>
        <v>N</v>
      </c>
      <c r="AP37" s="18" t="str">
        <f t="shared" si="11"/>
        <v>N</v>
      </c>
      <c r="AQ37" s="18" t="str">
        <f t="shared" si="12"/>
        <v>N</v>
      </c>
      <c r="AR37" s="18" t="str">
        <f t="shared" si="5"/>
        <v>N</v>
      </c>
      <c r="AS37" s="18" t="str">
        <f t="shared" si="13"/>
        <v>N</v>
      </c>
      <c r="AT37" s="18" t="str">
        <f t="shared" si="14"/>
        <v>N</v>
      </c>
      <c r="AU37" s="18" t="str">
        <f t="shared" si="15"/>
        <v>N</v>
      </c>
      <c r="AV37" s="22" t="str">
        <f t="shared" si="8"/>
        <v>N</v>
      </c>
      <c r="AW37" s="23" t="str">
        <f t="shared" si="16"/>
        <v>N</v>
      </c>
    </row>
    <row r="38" spans="1:49" ht="15.75">
      <c r="A38" s="58">
        <f t="shared" si="0"/>
        <v>0</v>
      </c>
      <c r="B38" s="31"/>
      <c r="C38" s="24"/>
      <c r="D38" s="16"/>
      <c r="E38" s="24"/>
      <c r="F38" s="39"/>
      <c r="G38" s="32"/>
      <c r="H38" s="38"/>
      <c r="I38" s="32"/>
      <c r="J38" s="39"/>
      <c r="K38" s="32"/>
      <c r="L38" s="39"/>
      <c r="M38" s="32"/>
      <c r="N38" s="16"/>
      <c r="O38" s="42"/>
      <c r="P38" s="48"/>
      <c r="Q38" s="38"/>
      <c r="R38" s="48"/>
      <c r="S38" s="50"/>
      <c r="T38" s="38"/>
      <c r="U38" s="48"/>
      <c r="V38" s="50"/>
      <c r="W38" s="16"/>
      <c r="X38" s="38"/>
      <c r="Y38" s="32"/>
      <c r="Z38" s="50"/>
      <c r="AA38" s="17"/>
      <c r="AB38" s="24"/>
      <c r="AC38" s="50"/>
      <c r="AD38" s="17"/>
      <c r="AE38" s="24"/>
      <c r="AF38" s="50"/>
      <c r="AG38" s="50"/>
      <c r="AH38" s="50"/>
      <c r="AI38" s="53"/>
      <c r="AJ38" s="24"/>
      <c r="AK38" s="50"/>
      <c r="AL38" s="16"/>
      <c r="AM38" s="1"/>
      <c r="AN38" s="21" t="str">
        <f t="shared" si="1"/>
        <v>N/A</v>
      </c>
      <c r="AO38" s="18" t="str">
        <f t="shared" si="10"/>
        <v>N</v>
      </c>
      <c r="AP38" s="18" t="str">
        <f t="shared" si="11"/>
        <v>N</v>
      </c>
      <c r="AQ38" s="18" t="str">
        <f t="shared" si="12"/>
        <v>N</v>
      </c>
      <c r="AR38" s="18" t="str">
        <f t="shared" si="5"/>
        <v>N</v>
      </c>
      <c r="AS38" s="18" t="str">
        <f t="shared" si="13"/>
        <v>N</v>
      </c>
      <c r="AT38" s="18" t="str">
        <f t="shared" si="14"/>
        <v>N</v>
      </c>
      <c r="AU38" s="18" t="str">
        <f t="shared" si="15"/>
        <v>N</v>
      </c>
      <c r="AV38" s="22" t="str">
        <f t="shared" si="8"/>
        <v>N</v>
      </c>
      <c r="AW38" s="23" t="str">
        <f t="shared" si="16"/>
        <v>N</v>
      </c>
    </row>
    <row r="39" spans="1:49" ht="15.75">
      <c r="A39" s="58">
        <f t="shared" si="0"/>
        <v>0</v>
      </c>
      <c r="B39" s="31"/>
      <c r="C39" s="24"/>
      <c r="D39" s="16"/>
      <c r="E39" s="24"/>
      <c r="F39" s="39"/>
      <c r="G39" s="32"/>
      <c r="H39" s="38"/>
      <c r="I39" s="32"/>
      <c r="J39" s="39"/>
      <c r="K39" s="32"/>
      <c r="L39" s="39"/>
      <c r="M39" s="32"/>
      <c r="N39" s="16"/>
      <c r="O39" s="42"/>
      <c r="P39" s="48"/>
      <c r="Q39" s="38"/>
      <c r="R39" s="48"/>
      <c r="S39" s="50"/>
      <c r="T39" s="38"/>
      <c r="U39" s="48"/>
      <c r="V39" s="50"/>
      <c r="W39" s="16"/>
      <c r="X39" s="38"/>
      <c r="Y39" s="32"/>
      <c r="Z39" s="50"/>
      <c r="AA39" s="17"/>
      <c r="AB39" s="24"/>
      <c r="AC39" s="50"/>
      <c r="AD39" s="17"/>
      <c r="AE39" s="24"/>
      <c r="AF39" s="50"/>
      <c r="AG39" s="50"/>
      <c r="AH39" s="50"/>
      <c r="AI39" s="53"/>
      <c r="AJ39" s="24"/>
      <c r="AK39" s="50"/>
      <c r="AL39" s="16"/>
      <c r="AM39" s="1"/>
      <c r="AN39" s="21" t="str">
        <f t="shared" ref="AN39:AN70" si="17">IF(AND(AND(AP39="OK",AQ39="OK",AR39="OK",AS39="OK"),AND(AT39="OK",AU39="OK",AV39="OK",AW39="OK")),"Finished",IF(AND(AND(AP39="N",AQ39="N",AR39="N",AS39="N"),AND(AT39="N",AU39="N",AV39="N",AW39="N")),"N/A","Unfinished"))</f>
        <v>N/A</v>
      </c>
      <c r="AO39" s="18" t="str">
        <f t="shared" si="10"/>
        <v>N</v>
      </c>
      <c r="AP39" s="18" t="str">
        <f t="shared" si="11"/>
        <v>N</v>
      </c>
      <c r="AQ39" s="18" t="str">
        <f t="shared" si="12"/>
        <v>N</v>
      </c>
      <c r="AR39" s="18" t="str">
        <f t="shared" si="5"/>
        <v>N</v>
      </c>
      <c r="AS39" s="18" t="str">
        <f t="shared" si="13"/>
        <v>N</v>
      </c>
      <c r="AT39" s="18" t="str">
        <f t="shared" si="14"/>
        <v>N</v>
      </c>
      <c r="AU39" s="18" t="str">
        <f t="shared" si="15"/>
        <v>N</v>
      </c>
      <c r="AV39" s="22" t="str">
        <f t="shared" si="8"/>
        <v>N</v>
      </c>
      <c r="AW39" s="23" t="str">
        <f t="shared" si="16"/>
        <v>N</v>
      </c>
    </row>
    <row r="40" spans="1:49" ht="15.75">
      <c r="A40" s="58">
        <f t="shared" si="0"/>
        <v>0</v>
      </c>
      <c r="B40" s="31"/>
      <c r="C40" s="24"/>
      <c r="D40" s="16"/>
      <c r="E40" s="24"/>
      <c r="F40" s="39"/>
      <c r="G40" s="32"/>
      <c r="H40" s="38"/>
      <c r="I40" s="32"/>
      <c r="J40" s="39"/>
      <c r="K40" s="32"/>
      <c r="L40" s="39"/>
      <c r="M40" s="32"/>
      <c r="N40" s="16"/>
      <c r="O40" s="42"/>
      <c r="P40" s="48"/>
      <c r="Q40" s="38"/>
      <c r="R40" s="48"/>
      <c r="S40" s="50"/>
      <c r="T40" s="38"/>
      <c r="U40" s="48"/>
      <c r="V40" s="50"/>
      <c r="W40" s="16"/>
      <c r="X40" s="38"/>
      <c r="Y40" s="32"/>
      <c r="Z40" s="50"/>
      <c r="AA40" s="17"/>
      <c r="AB40" s="24"/>
      <c r="AC40" s="50"/>
      <c r="AD40" s="17"/>
      <c r="AE40" s="24"/>
      <c r="AF40" s="50"/>
      <c r="AG40" s="50"/>
      <c r="AH40" s="50"/>
      <c r="AI40" s="53"/>
      <c r="AJ40" s="24"/>
      <c r="AK40" s="50"/>
      <c r="AL40" s="16"/>
      <c r="AM40" s="1"/>
      <c r="AN40" s="21" t="str">
        <f t="shared" si="17"/>
        <v>N/A</v>
      </c>
      <c r="AO40" s="18" t="str">
        <f t="shared" si="10"/>
        <v>N</v>
      </c>
      <c r="AP40" s="18" t="str">
        <f t="shared" si="11"/>
        <v>N</v>
      </c>
      <c r="AQ40" s="18" t="str">
        <f t="shared" si="12"/>
        <v>N</v>
      </c>
      <c r="AR40" s="18" t="str">
        <f t="shared" si="5"/>
        <v>N</v>
      </c>
      <c r="AS40" s="18" t="str">
        <f t="shared" si="13"/>
        <v>N</v>
      </c>
      <c r="AT40" s="18" t="str">
        <f t="shared" si="14"/>
        <v>N</v>
      </c>
      <c r="AU40" s="18" t="str">
        <f t="shared" si="15"/>
        <v>N</v>
      </c>
      <c r="AV40" s="22" t="str">
        <f t="shared" si="8"/>
        <v>N</v>
      </c>
      <c r="AW40" s="23" t="str">
        <f t="shared" si="16"/>
        <v>N</v>
      </c>
    </row>
    <row r="41" spans="1:49" ht="15.75">
      <c r="A41" s="58">
        <f t="shared" si="0"/>
        <v>0</v>
      </c>
      <c r="B41" s="31"/>
      <c r="C41" s="24"/>
      <c r="D41" s="16"/>
      <c r="E41" s="24"/>
      <c r="F41" s="39"/>
      <c r="G41" s="32"/>
      <c r="H41" s="38"/>
      <c r="I41" s="32"/>
      <c r="J41" s="39"/>
      <c r="K41" s="32"/>
      <c r="L41" s="39"/>
      <c r="M41" s="32"/>
      <c r="N41" s="16"/>
      <c r="O41" s="42"/>
      <c r="P41" s="48"/>
      <c r="Q41" s="38"/>
      <c r="R41" s="48"/>
      <c r="S41" s="50"/>
      <c r="T41" s="38"/>
      <c r="U41" s="48"/>
      <c r="V41" s="50"/>
      <c r="W41" s="16"/>
      <c r="X41" s="38"/>
      <c r="Y41" s="32"/>
      <c r="Z41" s="50"/>
      <c r="AA41" s="17"/>
      <c r="AB41" s="24"/>
      <c r="AC41" s="50"/>
      <c r="AD41" s="17"/>
      <c r="AE41" s="24"/>
      <c r="AF41" s="50"/>
      <c r="AG41" s="50"/>
      <c r="AH41" s="50"/>
      <c r="AI41" s="53"/>
      <c r="AJ41" s="24"/>
      <c r="AK41" s="50"/>
      <c r="AL41" s="16"/>
      <c r="AM41" s="1"/>
      <c r="AN41" s="21" t="str">
        <f t="shared" si="17"/>
        <v>N/A</v>
      </c>
      <c r="AO41" s="18" t="str">
        <f t="shared" si="10"/>
        <v>N</v>
      </c>
      <c r="AP41" s="18" t="str">
        <f t="shared" si="11"/>
        <v>N</v>
      </c>
      <c r="AQ41" s="18" t="str">
        <f t="shared" si="12"/>
        <v>N</v>
      </c>
      <c r="AR41" s="18" t="str">
        <f t="shared" si="5"/>
        <v>N</v>
      </c>
      <c r="AS41" s="18" t="str">
        <f t="shared" si="13"/>
        <v>N</v>
      </c>
      <c r="AT41" s="18" t="str">
        <f t="shared" si="14"/>
        <v>N</v>
      </c>
      <c r="AU41" s="18" t="str">
        <f t="shared" si="15"/>
        <v>N</v>
      </c>
      <c r="AV41" s="22" t="str">
        <f t="shared" si="8"/>
        <v>N</v>
      </c>
      <c r="AW41" s="23" t="str">
        <f t="shared" si="16"/>
        <v>N</v>
      </c>
    </row>
    <row r="42" spans="1:49" ht="15.75">
      <c r="A42" s="58">
        <f t="shared" si="0"/>
        <v>0</v>
      </c>
      <c r="B42" s="31"/>
      <c r="C42" s="24"/>
      <c r="D42" s="16"/>
      <c r="E42" s="24"/>
      <c r="F42" s="39"/>
      <c r="G42" s="32"/>
      <c r="H42" s="38"/>
      <c r="I42" s="32"/>
      <c r="J42" s="39"/>
      <c r="K42" s="32"/>
      <c r="L42" s="39"/>
      <c r="M42" s="32"/>
      <c r="N42" s="16"/>
      <c r="O42" s="42"/>
      <c r="P42" s="48"/>
      <c r="Q42" s="38"/>
      <c r="R42" s="48"/>
      <c r="S42" s="50"/>
      <c r="T42" s="38"/>
      <c r="U42" s="48"/>
      <c r="V42" s="50"/>
      <c r="W42" s="16"/>
      <c r="X42" s="38"/>
      <c r="Y42" s="32"/>
      <c r="Z42" s="50"/>
      <c r="AA42" s="17"/>
      <c r="AB42" s="24"/>
      <c r="AC42" s="50"/>
      <c r="AD42" s="17"/>
      <c r="AE42" s="24"/>
      <c r="AF42" s="50"/>
      <c r="AG42" s="50"/>
      <c r="AH42" s="50"/>
      <c r="AI42" s="53"/>
      <c r="AJ42" s="24"/>
      <c r="AK42" s="50"/>
      <c r="AL42" s="16"/>
      <c r="AM42" s="1"/>
      <c r="AN42" s="21" t="str">
        <f t="shared" si="17"/>
        <v>N/A</v>
      </c>
      <c r="AO42" s="18" t="str">
        <f t="shared" si="10"/>
        <v>N</v>
      </c>
      <c r="AP42" s="18" t="str">
        <f t="shared" si="11"/>
        <v>N</v>
      </c>
      <c r="AQ42" s="18" t="str">
        <f t="shared" si="12"/>
        <v>N</v>
      </c>
      <c r="AR42" s="18" t="str">
        <f t="shared" si="5"/>
        <v>N</v>
      </c>
      <c r="AS42" s="18" t="str">
        <f t="shared" si="13"/>
        <v>N</v>
      </c>
      <c r="AT42" s="18" t="str">
        <f t="shared" si="14"/>
        <v>N</v>
      </c>
      <c r="AU42" s="18" t="str">
        <f t="shared" si="15"/>
        <v>N</v>
      </c>
      <c r="AV42" s="22" t="str">
        <f t="shared" si="8"/>
        <v>N</v>
      </c>
      <c r="AW42" s="23" t="str">
        <f t="shared" si="16"/>
        <v>N</v>
      </c>
    </row>
    <row r="43" spans="1:49" ht="15.75">
      <c r="A43" s="58">
        <f t="shared" si="0"/>
        <v>0</v>
      </c>
      <c r="B43" s="31"/>
      <c r="C43" s="24"/>
      <c r="D43" s="16"/>
      <c r="E43" s="24"/>
      <c r="F43" s="39"/>
      <c r="G43" s="32"/>
      <c r="H43" s="38"/>
      <c r="I43" s="32"/>
      <c r="J43" s="39"/>
      <c r="K43" s="32"/>
      <c r="L43" s="39"/>
      <c r="M43" s="32"/>
      <c r="N43" s="16"/>
      <c r="O43" s="42"/>
      <c r="P43" s="48"/>
      <c r="Q43" s="38"/>
      <c r="R43" s="48"/>
      <c r="S43" s="50"/>
      <c r="T43" s="38"/>
      <c r="U43" s="48"/>
      <c r="V43" s="50"/>
      <c r="W43" s="16"/>
      <c r="X43" s="38"/>
      <c r="Y43" s="32"/>
      <c r="Z43" s="50"/>
      <c r="AA43" s="17"/>
      <c r="AB43" s="24"/>
      <c r="AC43" s="50"/>
      <c r="AD43" s="17"/>
      <c r="AE43" s="24"/>
      <c r="AF43" s="50"/>
      <c r="AG43" s="50"/>
      <c r="AH43" s="50"/>
      <c r="AI43" s="53"/>
      <c r="AJ43" s="24"/>
      <c r="AK43" s="50"/>
      <c r="AL43" s="16"/>
      <c r="AM43" s="1"/>
      <c r="AN43" s="21" t="str">
        <f t="shared" si="17"/>
        <v>N/A</v>
      </c>
      <c r="AO43" s="18" t="str">
        <f t="shared" si="10"/>
        <v>N</v>
      </c>
      <c r="AP43" s="18" t="str">
        <f t="shared" si="11"/>
        <v>N</v>
      </c>
      <c r="AQ43" s="18" t="str">
        <f t="shared" si="12"/>
        <v>N</v>
      </c>
      <c r="AR43" s="18" t="str">
        <f t="shared" si="5"/>
        <v>N</v>
      </c>
      <c r="AS43" s="18" t="str">
        <f t="shared" si="13"/>
        <v>N</v>
      </c>
      <c r="AT43" s="18" t="str">
        <f t="shared" si="14"/>
        <v>N</v>
      </c>
      <c r="AU43" s="18" t="str">
        <f t="shared" si="15"/>
        <v>N</v>
      </c>
      <c r="AV43" s="22" t="str">
        <f t="shared" si="8"/>
        <v>N</v>
      </c>
      <c r="AW43" s="23" t="str">
        <f t="shared" si="16"/>
        <v>N</v>
      </c>
    </row>
    <row r="44" spans="1:49" ht="15.75">
      <c r="A44" s="58">
        <f t="shared" si="0"/>
        <v>0</v>
      </c>
      <c r="B44" s="31"/>
      <c r="C44" s="24"/>
      <c r="D44" s="16"/>
      <c r="E44" s="24"/>
      <c r="F44" s="39"/>
      <c r="G44" s="32"/>
      <c r="H44" s="38"/>
      <c r="I44" s="32"/>
      <c r="J44" s="39"/>
      <c r="K44" s="32"/>
      <c r="L44" s="39"/>
      <c r="M44" s="32"/>
      <c r="N44" s="16"/>
      <c r="O44" s="42"/>
      <c r="P44" s="48"/>
      <c r="Q44" s="38"/>
      <c r="R44" s="48"/>
      <c r="S44" s="50"/>
      <c r="T44" s="38"/>
      <c r="U44" s="48"/>
      <c r="V44" s="50"/>
      <c r="W44" s="16"/>
      <c r="X44" s="38"/>
      <c r="Y44" s="32"/>
      <c r="Z44" s="50"/>
      <c r="AA44" s="17"/>
      <c r="AB44" s="24"/>
      <c r="AC44" s="50"/>
      <c r="AD44" s="17"/>
      <c r="AE44" s="24"/>
      <c r="AF44" s="50"/>
      <c r="AG44" s="50"/>
      <c r="AH44" s="50"/>
      <c r="AI44" s="53"/>
      <c r="AJ44" s="24"/>
      <c r="AK44" s="50"/>
      <c r="AL44" s="16"/>
      <c r="AM44" s="1"/>
      <c r="AN44" s="21" t="str">
        <f t="shared" si="17"/>
        <v>N/A</v>
      </c>
      <c r="AO44" s="18" t="str">
        <f t="shared" si="10"/>
        <v>N</v>
      </c>
      <c r="AP44" s="18" t="str">
        <f t="shared" si="11"/>
        <v>N</v>
      </c>
      <c r="AQ44" s="18" t="str">
        <f t="shared" si="12"/>
        <v>N</v>
      </c>
      <c r="AR44" s="18" t="str">
        <f t="shared" si="5"/>
        <v>N</v>
      </c>
      <c r="AS44" s="18" t="str">
        <f t="shared" si="13"/>
        <v>N</v>
      </c>
      <c r="AT44" s="18" t="str">
        <f t="shared" si="14"/>
        <v>N</v>
      </c>
      <c r="AU44" s="18" t="str">
        <f t="shared" si="15"/>
        <v>N</v>
      </c>
      <c r="AV44" s="22" t="str">
        <f t="shared" si="8"/>
        <v>N</v>
      </c>
      <c r="AW44" s="23" t="str">
        <f t="shared" si="16"/>
        <v>N</v>
      </c>
    </row>
    <row r="45" spans="1:49" ht="15.75">
      <c r="A45" s="58">
        <f t="shared" si="0"/>
        <v>0</v>
      </c>
      <c r="B45" s="31"/>
      <c r="C45" s="24"/>
      <c r="D45" s="16"/>
      <c r="E45" s="24"/>
      <c r="F45" s="39"/>
      <c r="G45" s="32"/>
      <c r="H45" s="38"/>
      <c r="I45" s="32"/>
      <c r="J45" s="39"/>
      <c r="K45" s="32"/>
      <c r="L45" s="39"/>
      <c r="M45" s="32"/>
      <c r="N45" s="16"/>
      <c r="O45" s="42"/>
      <c r="P45" s="48"/>
      <c r="Q45" s="38"/>
      <c r="R45" s="48"/>
      <c r="S45" s="50"/>
      <c r="T45" s="38"/>
      <c r="U45" s="48"/>
      <c r="V45" s="50"/>
      <c r="W45" s="16"/>
      <c r="X45" s="38"/>
      <c r="Y45" s="32"/>
      <c r="Z45" s="50"/>
      <c r="AA45" s="17"/>
      <c r="AB45" s="24"/>
      <c r="AC45" s="50"/>
      <c r="AD45" s="17"/>
      <c r="AE45" s="24"/>
      <c r="AF45" s="50"/>
      <c r="AG45" s="50"/>
      <c r="AH45" s="50"/>
      <c r="AI45" s="53"/>
      <c r="AJ45" s="24"/>
      <c r="AK45" s="50"/>
      <c r="AL45" s="16"/>
      <c r="AM45" s="1"/>
      <c r="AN45" s="21" t="str">
        <f t="shared" si="17"/>
        <v>N/A</v>
      </c>
      <c r="AO45" s="18" t="str">
        <f t="shared" si="10"/>
        <v>N</v>
      </c>
      <c r="AP45" s="18" t="str">
        <f t="shared" si="11"/>
        <v>N</v>
      </c>
      <c r="AQ45" s="18" t="str">
        <f t="shared" si="12"/>
        <v>N</v>
      </c>
      <c r="AR45" s="18" t="str">
        <f t="shared" si="5"/>
        <v>N</v>
      </c>
      <c r="AS45" s="18" t="str">
        <f t="shared" si="13"/>
        <v>N</v>
      </c>
      <c r="AT45" s="18" t="str">
        <f t="shared" si="14"/>
        <v>N</v>
      </c>
      <c r="AU45" s="18" t="str">
        <f t="shared" si="15"/>
        <v>N</v>
      </c>
      <c r="AV45" s="22" t="str">
        <f t="shared" si="8"/>
        <v>N</v>
      </c>
      <c r="AW45" s="23" t="str">
        <f t="shared" si="16"/>
        <v>N</v>
      </c>
    </row>
    <row r="46" spans="1:49" ht="15.75">
      <c r="A46" s="58">
        <f t="shared" si="0"/>
        <v>0</v>
      </c>
      <c r="B46" s="31"/>
      <c r="C46" s="24"/>
      <c r="D46" s="16"/>
      <c r="E46" s="24"/>
      <c r="F46" s="39"/>
      <c r="G46" s="32"/>
      <c r="H46" s="38"/>
      <c r="I46" s="32"/>
      <c r="J46" s="39"/>
      <c r="K46" s="32"/>
      <c r="L46" s="39"/>
      <c r="M46" s="32"/>
      <c r="N46" s="16"/>
      <c r="O46" s="42"/>
      <c r="P46" s="48"/>
      <c r="Q46" s="38"/>
      <c r="R46" s="48"/>
      <c r="S46" s="50"/>
      <c r="T46" s="38"/>
      <c r="U46" s="48"/>
      <c r="V46" s="50"/>
      <c r="W46" s="16"/>
      <c r="X46" s="38"/>
      <c r="Y46" s="32"/>
      <c r="Z46" s="50"/>
      <c r="AA46" s="17"/>
      <c r="AB46" s="24"/>
      <c r="AC46" s="50"/>
      <c r="AD46" s="17"/>
      <c r="AE46" s="24"/>
      <c r="AF46" s="50"/>
      <c r="AG46" s="50"/>
      <c r="AH46" s="50"/>
      <c r="AI46" s="53"/>
      <c r="AJ46" s="24"/>
      <c r="AK46" s="50"/>
      <c r="AL46" s="16"/>
      <c r="AM46" s="1"/>
      <c r="AN46" s="21" t="str">
        <f t="shared" si="17"/>
        <v>N/A</v>
      </c>
      <c r="AO46" s="18" t="str">
        <f t="shared" si="10"/>
        <v>N</v>
      </c>
      <c r="AP46" s="18" t="str">
        <f t="shared" si="11"/>
        <v>N</v>
      </c>
      <c r="AQ46" s="18" t="str">
        <f t="shared" si="12"/>
        <v>N</v>
      </c>
      <c r="AR46" s="18" t="str">
        <f t="shared" si="5"/>
        <v>N</v>
      </c>
      <c r="AS46" s="18" t="str">
        <f t="shared" si="13"/>
        <v>N</v>
      </c>
      <c r="AT46" s="18" t="str">
        <f t="shared" si="14"/>
        <v>N</v>
      </c>
      <c r="AU46" s="18" t="str">
        <f t="shared" si="15"/>
        <v>N</v>
      </c>
      <c r="AV46" s="22" t="str">
        <f t="shared" si="8"/>
        <v>N</v>
      </c>
      <c r="AW46" s="23" t="str">
        <f t="shared" si="16"/>
        <v>N</v>
      </c>
    </row>
    <row r="47" spans="1:49" ht="15.75">
      <c r="A47" s="58">
        <f t="shared" si="0"/>
        <v>0</v>
      </c>
      <c r="B47" s="31"/>
      <c r="C47" s="24"/>
      <c r="D47" s="16"/>
      <c r="E47" s="24"/>
      <c r="F47" s="39"/>
      <c r="G47" s="32"/>
      <c r="H47" s="38"/>
      <c r="I47" s="32"/>
      <c r="J47" s="39"/>
      <c r="K47" s="32"/>
      <c r="L47" s="39"/>
      <c r="M47" s="32"/>
      <c r="N47" s="16"/>
      <c r="O47" s="42"/>
      <c r="P47" s="48"/>
      <c r="Q47" s="38"/>
      <c r="R47" s="48"/>
      <c r="S47" s="50"/>
      <c r="T47" s="38"/>
      <c r="U47" s="48"/>
      <c r="V47" s="50"/>
      <c r="W47" s="16"/>
      <c r="X47" s="38"/>
      <c r="Y47" s="32"/>
      <c r="Z47" s="50"/>
      <c r="AA47" s="17"/>
      <c r="AB47" s="24"/>
      <c r="AC47" s="50"/>
      <c r="AD47" s="17"/>
      <c r="AE47" s="24"/>
      <c r="AF47" s="50"/>
      <c r="AG47" s="50"/>
      <c r="AH47" s="50"/>
      <c r="AI47" s="53"/>
      <c r="AJ47" s="24"/>
      <c r="AK47" s="50"/>
      <c r="AL47" s="16"/>
      <c r="AM47" s="1"/>
      <c r="AN47" s="21" t="str">
        <f t="shared" si="17"/>
        <v>N/A</v>
      </c>
      <c r="AO47" s="18" t="str">
        <f t="shared" si="10"/>
        <v>N</v>
      </c>
      <c r="AP47" s="18" t="str">
        <f t="shared" si="11"/>
        <v>N</v>
      </c>
      <c r="AQ47" s="18" t="str">
        <f t="shared" si="12"/>
        <v>N</v>
      </c>
      <c r="AR47" s="18" t="str">
        <f t="shared" si="5"/>
        <v>N</v>
      </c>
      <c r="AS47" s="18" t="str">
        <f t="shared" si="13"/>
        <v>N</v>
      </c>
      <c r="AT47" s="18" t="str">
        <f t="shared" si="14"/>
        <v>N</v>
      </c>
      <c r="AU47" s="18" t="str">
        <f t="shared" si="15"/>
        <v>N</v>
      </c>
      <c r="AV47" s="22" t="str">
        <f t="shared" si="8"/>
        <v>N</v>
      </c>
      <c r="AW47" s="23" t="str">
        <f t="shared" si="16"/>
        <v>N</v>
      </c>
    </row>
    <row r="48" spans="1:49" ht="15.75">
      <c r="A48" s="58">
        <f t="shared" si="0"/>
        <v>0</v>
      </c>
      <c r="B48" s="31"/>
      <c r="C48" s="24"/>
      <c r="D48" s="16"/>
      <c r="E48" s="24"/>
      <c r="F48" s="39"/>
      <c r="G48" s="32"/>
      <c r="H48" s="38"/>
      <c r="I48" s="32"/>
      <c r="J48" s="39"/>
      <c r="K48" s="32"/>
      <c r="L48" s="39"/>
      <c r="M48" s="32"/>
      <c r="N48" s="16"/>
      <c r="O48" s="42"/>
      <c r="P48" s="48"/>
      <c r="Q48" s="38"/>
      <c r="R48" s="48"/>
      <c r="S48" s="50"/>
      <c r="T48" s="38"/>
      <c r="U48" s="48"/>
      <c r="V48" s="50"/>
      <c r="W48" s="16"/>
      <c r="X48" s="38"/>
      <c r="Y48" s="32"/>
      <c r="Z48" s="50"/>
      <c r="AA48" s="17"/>
      <c r="AB48" s="24"/>
      <c r="AC48" s="50"/>
      <c r="AD48" s="17"/>
      <c r="AE48" s="24"/>
      <c r="AF48" s="50"/>
      <c r="AG48" s="50"/>
      <c r="AH48" s="50"/>
      <c r="AI48" s="53"/>
      <c r="AJ48" s="24"/>
      <c r="AK48" s="50"/>
      <c r="AL48" s="16"/>
      <c r="AM48" s="1"/>
      <c r="AN48" s="21" t="str">
        <f t="shared" si="17"/>
        <v>N/A</v>
      </c>
      <c r="AO48" s="18" t="str">
        <f t="shared" si="10"/>
        <v>N</v>
      </c>
      <c r="AP48" s="18" t="str">
        <f t="shared" si="11"/>
        <v>N</v>
      </c>
      <c r="AQ48" s="18" t="str">
        <f t="shared" si="12"/>
        <v>N</v>
      </c>
      <c r="AR48" s="18" t="str">
        <f t="shared" si="5"/>
        <v>N</v>
      </c>
      <c r="AS48" s="18" t="str">
        <f t="shared" si="13"/>
        <v>N</v>
      </c>
      <c r="AT48" s="18" t="str">
        <f t="shared" si="14"/>
        <v>N</v>
      </c>
      <c r="AU48" s="18" t="str">
        <f t="shared" si="15"/>
        <v>N</v>
      </c>
      <c r="AV48" s="22" t="str">
        <f t="shared" si="8"/>
        <v>N</v>
      </c>
      <c r="AW48" s="23" t="str">
        <f t="shared" si="16"/>
        <v>N</v>
      </c>
    </row>
    <row r="49" spans="1:49" ht="15.75">
      <c r="A49" s="58">
        <f t="shared" si="0"/>
        <v>0</v>
      </c>
      <c r="B49" s="31"/>
      <c r="C49" s="24"/>
      <c r="D49" s="16"/>
      <c r="E49" s="24"/>
      <c r="F49" s="39"/>
      <c r="G49" s="32"/>
      <c r="H49" s="38"/>
      <c r="I49" s="32"/>
      <c r="J49" s="39"/>
      <c r="K49" s="32"/>
      <c r="L49" s="39"/>
      <c r="M49" s="32"/>
      <c r="N49" s="16"/>
      <c r="O49" s="42"/>
      <c r="P49" s="48"/>
      <c r="Q49" s="38"/>
      <c r="R49" s="48"/>
      <c r="S49" s="50"/>
      <c r="T49" s="38"/>
      <c r="U49" s="48"/>
      <c r="V49" s="50"/>
      <c r="W49" s="16"/>
      <c r="X49" s="38"/>
      <c r="Y49" s="32"/>
      <c r="Z49" s="50"/>
      <c r="AA49" s="17"/>
      <c r="AB49" s="24"/>
      <c r="AC49" s="50"/>
      <c r="AD49" s="17"/>
      <c r="AE49" s="24"/>
      <c r="AF49" s="50"/>
      <c r="AG49" s="50"/>
      <c r="AH49" s="50"/>
      <c r="AI49" s="53"/>
      <c r="AJ49" s="24"/>
      <c r="AK49" s="50"/>
      <c r="AL49" s="16"/>
      <c r="AM49" s="1"/>
      <c r="AN49" s="21" t="str">
        <f t="shared" si="17"/>
        <v>N/A</v>
      </c>
      <c r="AO49" s="18" t="str">
        <f t="shared" si="10"/>
        <v>N</v>
      </c>
      <c r="AP49" s="18" t="str">
        <f t="shared" si="11"/>
        <v>N</v>
      </c>
      <c r="AQ49" s="18" t="str">
        <f t="shared" si="12"/>
        <v>N</v>
      </c>
      <c r="AR49" s="18" t="str">
        <f t="shared" si="5"/>
        <v>N</v>
      </c>
      <c r="AS49" s="18" t="str">
        <f t="shared" si="13"/>
        <v>N</v>
      </c>
      <c r="AT49" s="18" t="str">
        <f t="shared" si="14"/>
        <v>N</v>
      </c>
      <c r="AU49" s="18" t="str">
        <f t="shared" si="15"/>
        <v>N</v>
      </c>
      <c r="AV49" s="22" t="str">
        <f t="shared" si="8"/>
        <v>N</v>
      </c>
      <c r="AW49" s="23" t="str">
        <f t="shared" si="16"/>
        <v>N</v>
      </c>
    </row>
    <row r="50" spans="1:49" ht="15.75">
      <c r="A50" s="58">
        <f t="shared" si="0"/>
        <v>0</v>
      </c>
      <c r="B50" s="31"/>
      <c r="C50" s="24"/>
      <c r="D50" s="16"/>
      <c r="E50" s="24"/>
      <c r="F50" s="39"/>
      <c r="G50" s="32"/>
      <c r="H50" s="38"/>
      <c r="I50" s="32"/>
      <c r="J50" s="39"/>
      <c r="K50" s="32"/>
      <c r="L50" s="39"/>
      <c r="M50" s="32"/>
      <c r="N50" s="16"/>
      <c r="O50" s="42"/>
      <c r="P50" s="48"/>
      <c r="Q50" s="38"/>
      <c r="R50" s="48"/>
      <c r="S50" s="50"/>
      <c r="T50" s="38"/>
      <c r="U50" s="48"/>
      <c r="V50" s="50"/>
      <c r="W50" s="16"/>
      <c r="X50" s="38"/>
      <c r="Y50" s="32"/>
      <c r="Z50" s="50"/>
      <c r="AA50" s="17"/>
      <c r="AB50" s="24"/>
      <c r="AC50" s="50"/>
      <c r="AD50" s="17"/>
      <c r="AE50" s="24"/>
      <c r="AF50" s="50"/>
      <c r="AG50" s="50"/>
      <c r="AH50" s="50"/>
      <c r="AI50" s="53"/>
      <c r="AJ50" s="24"/>
      <c r="AK50" s="50"/>
      <c r="AL50" s="16"/>
      <c r="AM50" s="1"/>
      <c r="AN50" s="21" t="str">
        <f t="shared" si="17"/>
        <v>N/A</v>
      </c>
      <c r="AO50" s="18" t="str">
        <f t="shared" si="10"/>
        <v>N</v>
      </c>
      <c r="AP50" s="18" t="str">
        <f t="shared" si="11"/>
        <v>N</v>
      </c>
      <c r="AQ50" s="18" t="str">
        <f t="shared" si="12"/>
        <v>N</v>
      </c>
      <c r="AR50" s="18" t="str">
        <f t="shared" si="5"/>
        <v>N</v>
      </c>
      <c r="AS50" s="18" t="str">
        <f t="shared" si="13"/>
        <v>N</v>
      </c>
      <c r="AT50" s="18" t="str">
        <f t="shared" si="14"/>
        <v>N</v>
      </c>
      <c r="AU50" s="18" t="str">
        <f t="shared" si="15"/>
        <v>N</v>
      </c>
      <c r="AV50" s="22" t="str">
        <f t="shared" si="8"/>
        <v>N</v>
      </c>
      <c r="AW50" s="23" t="str">
        <f t="shared" si="16"/>
        <v>N</v>
      </c>
    </row>
    <row r="51" spans="1:49" ht="15.75">
      <c r="A51" s="58">
        <f t="shared" si="0"/>
        <v>0</v>
      </c>
      <c r="B51" s="31"/>
      <c r="C51" s="24"/>
      <c r="D51" s="16"/>
      <c r="E51" s="24"/>
      <c r="F51" s="39"/>
      <c r="G51" s="32"/>
      <c r="H51" s="38"/>
      <c r="I51" s="32"/>
      <c r="J51" s="39"/>
      <c r="K51" s="32"/>
      <c r="L51" s="39"/>
      <c r="M51" s="32"/>
      <c r="N51" s="16"/>
      <c r="O51" s="42"/>
      <c r="P51" s="48"/>
      <c r="Q51" s="38"/>
      <c r="R51" s="48"/>
      <c r="S51" s="50"/>
      <c r="T51" s="38"/>
      <c r="U51" s="48"/>
      <c r="V51" s="50"/>
      <c r="W51" s="16"/>
      <c r="X51" s="38"/>
      <c r="Y51" s="32"/>
      <c r="Z51" s="50"/>
      <c r="AA51" s="17"/>
      <c r="AB51" s="24"/>
      <c r="AC51" s="50"/>
      <c r="AD51" s="17"/>
      <c r="AE51" s="24"/>
      <c r="AF51" s="50"/>
      <c r="AG51" s="50"/>
      <c r="AH51" s="50"/>
      <c r="AI51" s="53"/>
      <c r="AJ51" s="24"/>
      <c r="AK51" s="50"/>
      <c r="AL51" s="16"/>
      <c r="AM51" s="1"/>
      <c r="AN51" s="21" t="str">
        <f t="shared" si="17"/>
        <v>N/A</v>
      </c>
      <c r="AO51" s="18" t="str">
        <f t="shared" si="10"/>
        <v>N</v>
      </c>
      <c r="AP51" s="18" t="str">
        <f t="shared" si="11"/>
        <v>N</v>
      </c>
      <c r="AQ51" s="18" t="str">
        <f t="shared" si="12"/>
        <v>N</v>
      </c>
      <c r="AR51" s="18" t="str">
        <f t="shared" si="5"/>
        <v>N</v>
      </c>
      <c r="AS51" s="18" t="str">
        <f t="shared" si="13"/>
        <v>N</v>
      </c>
      <c r="AT51" s="18" t="str">
        <f t="shared" si="14"/>
        <v>N</v>
      </c>
      <c r="AU51" s="18" t="str">
        <f t="shared" si="15"/>
        <v>N</v>
      </c>
      <c r="AV51" s="22" t="str">
        <f t="shared" si="8"/>
        <v>N</v>
      </c>
      <c r="AW51" s="23" t="str">
        <f t="shared" si="16"/>
        <v>N</v>
      </c>
    </row>
    <row r="52" spans="1:49" ht="15.75">
      <c r="A52" s="58">
        <f t="shared" si="0"/>
        <v>0</v>
      </c>
      <c r="B52" s="31"/>
      <c r="C52" s="24"/>
      <c r="D52" s="16"/>
      <c r="E52" s="24"/>
      <c r="F52" s="39"/>
      <c r="G52" s="32"/>
      <c r="H52" s="38"/>
      <c r="I52" s="32"/>
      <c r="J52" s="39"/>
      <c r="K52" s="32"/>
      <c r="L52" s="39"/>
      <c r="M52" s="32"/>
      <c r="N52" s="16"/>
      <c r="O52" s="42"/>
      <c r="P52" s="48"/>
      <c r="Q52" s="38"/>
      <c r="R52" s="48"/>
      <c r="S52" s="50"/>
      <c r="T52" s="38"/>
      <c r="U52" s="48"/>
      <c r="V52" s="50"/>
      <c r="W52" s="16"/>
      <c r="X52" s="38"/>
      <c r="Y52" s="32"/>
      <c r="Z52" s="50"/>
      <c r="AA52" s="17"/>
      <c r="AB52" s="24"/>
      <c r="AC52" s="50"/>
      <c r="AD52" s="17"/>
      <c r="AE52" s="24"/>
      <c r="AF52" s="50"/>
      <c r="AG52" s="50"/>
      <c r="AH52" s="50"/>
      <c r="AI52" s="53"/>
      <c r="AJ52" s="24"/>
      <c r="AK52" s="50"/>
      <c r="AL52" s="16"/>
      <c r="AM52" s="1"/>
      <c r="AN52" s="21" t="str">
        <f t="shared" si="17"/>
        <v>N/A</v>
      </c>
      <c r="AO52" s="18" t="str">
        <f t="shared" si="10"/>
        <v>N</v>
      </c>
      <c r="AP52" s="18" t="str">
        <f t="shared" si="11"/>
        <v>N</v>
      </c>
      <c r="AQ52" s="18" t="str">
        <f t="shared" si="12"/>
        <v>N</v>
      </c>
      <c r="AR52" s="18" t="str">
        <f t="shared" si="5"/>
        <v>N</v>
      </c>
      <c r="AS52" s="18" t="str">
        <f t="shared" si="13"/>
        <v>N</v>
      </c>
      <c r="AT52" s="18" t="str">
        <f t="shared" si="14"/>
        <v>N</v>
      </c>
      <c r="AU52" s="18" t="str">
        <f t="shared" si="15"/>
        <v>N</v>
      </c>
      <c r="AV52" s="22" t="str">
        <f t="shared" si="8"/>
        <v>N</v>
      </c>
      <c r="AW52" s="23" t="str">
        <f t="shared" si="16"/>
        <v>N</v>
      </c>
    </row>
    <row r="53" spans="1:49" ht="15.75">
      <c r="A53" s="58">
        <f t="shared" si="0"/>
        <v>0</v>
      </c>
      <c r="B53" s="31"/>
      <c r="C53" s="24"/>
      <c r="D53" s="16"/>
      <c r="E53" s="24"/>
      <c r="F53" s="39"/>
      <c r="G53" s="32"/>
      <c r="H53" s="38"/>
      <c r="I53" s="32"/>
      <c r="J53" s="39"/>
      <c r="K53" s="32"/>
      <c r="L53" s="39"/>
      <c r="M53" s="32"/>
      <c r="N53" s="16"/>
      <c r="O53" s="42"/>
      <c r="P53" s="48"/>
      <c r="Q53" s="38"/>
      <c r="R53" s="48"/>
      <c r="S53" s="50"/>
      <c r="T53" s="38"/>
      <c r="U53" s="48"/>
      <c r="V53" s="50"/>
      <c r="W53" s="16"/>
      <c r="X53" s="38"/>
      <c r="Y53" s="32"/>
      <c r="Z53" s="50"/>
      <c r="AA53" s="17"/>
      <c r="AB53" s="24"/>
      <c r="AC53" s="50"/>
      <c r="AD53" s="17"/>
      <c r="AE53" s="24"/>
      <c r="AF53" s="50"/>
      <c r="AG53" s="50"/>
      <c r="AH53" s="50"/>
      <c r="AI53" s="53"/>
      <c r="AJ53" s="24"/>
      <c r="AK53" s="50"/>
      <c r="AL53" s="16"/>
      <c r="AM53" s="1"/>
      <c r="AN53" s="21" t="str">
        <f t="shared" si="17"/>
        <v>N/A</v>
      </c>
      <c r="AO53" s="18" t="str">
        <f t="shared" si="10"/>
        <v>N</v>
      </c>
      <c r="AP53" s="18" t="str">
        <f t="shared" si="11"/>
        <v>N</v>
      </c>
      <c r="AQ53" s="18" t="str">
        <f t="shared" si="12"/>
        <v>N</v>
      </c>
      <c r="AR53" s="18" t="str">
        <f t="shared" si="5"/>
        <v>N</v>
      </c>
      <c r="AS53" s="18" t="str">
        <f t="shared" si="13"/>
        <v>N</v>
      </c>
      <c r="AT53" s="18" t="str">
        <f t="shared" si="14"/>
        <v>N</v>
      </c>
      <c r="AU53" s="18" t="str">
        <f t="shared" si="15"/>
        <v>N</v>
      </c>
      <c r="AV53" s="22" t="str">
        <f t="shared" si="8"/>
        <v>N</v>
      </c>
      <c r="AW53" s="23" t="str">
        <f t="shared" si="16"/>
        <v>N</v>
      </c>
    </row>
    <row r="54" spans="1:49" ht="15.75">
      <c r="A54" s="58">
        <f t="shared" si="0"/>
        <v>0</v>
      </c>
      <c r="B54" s="31"/>
      <c r="C54" s="24"/>
      <c r="D54" s="16"/>
      <c r="E54" s="24"/>
      <c r="F54" s="39"/>
      <c r="G54" s="32"/>
      <c r="H54" s="38"/>
      <c r="I54" s="32"/>
      <c r="J54" s="39"/>
      <c r="K54" s="32"/>
      <c r="L54" s="39"/>
      <c r="M54" s="32"/>
      <c r="N54" s="16"/>
      <c r="O54" s="42"/>
      <c r="P54" s="48"/>
      <c r="Q54" s="38"/>
      <c r="R54" s="48"/>
      <c r="S54" s="50"/>
      <c r="T54" s="38"/>
      <c r="U54" s="48"/>
      <c r="V54" s="50"/>
      <c r="W54" s="16"/>
      <c r="X54" s="38"/>
      <c r="Y54" s="32"/>
      <c r="Z54" s="50"/>
      <c r="AA54" s="17"/>
      <c r="AB54" s="24"/>
      <c r="AC54" s="50"/>
      <c r="AD54" s="17"/>
      <c r="AE54" s="24"/>
      <c r="AF54" s="50"/>
      <c r="AG54" s="50"/>
      <c r="AH54" s="50"/>
      <c r="AI54" s="53"/>
      <c r="AJ54" s="24"/>
      <c r="AK54" s="50"/>
      <c r="AL54" s="16"/>
      <c r="AM54" s="1"/>
      <c r="AN54" s="21" t="str">
        <f t="shared" si="17"/>
        <v>N/A</v>
      </c>
      <c r="AO54" s="18" t="str">
        <f t="shared" si="10"/>
        <v>N</v>
      </c>
      <c r="AP54" s="18" t="str">
        <f t="shared" si="11"/>
        <v>N</v>
      </c>
      <c r="AQ54" s="18" t="str">
        <f t="shared" si="12"/>
        <v>N</v>
      </c>
      <c r="AR54" s="18" t="str">
        <f t="shared" si="5"/>
        <v>N</v>
      </c>
      <c r="AS54" s="18" t="str">
        <f t="shared" si="13"/>
        <v>N</v>
      </c>
      <c r="AT54" s="18" t="str">
        <f t="shared" si="14"/>
        <v>N</v>
      </c>
      <c r="AU54" s="18" t="str">
        <f t="shared" si="15"/>
        <v>N</v>
      </c>
      <c r="AV54" s="22" t="str">
        <f t="shared" si="8"/>
        <v>N</v>
      </c>
      <c r="AW54" s="23" t="str">
        <f t="shared" si="16"/>
        <v>N</v>
      </c>
    </row>
    <row r="55" spans="1:49" ht="15.75">
      <c r="A55" s="58">
        <f t="shared" si="0"/>
        <v>0</v>
      </c>
      <c r="B55" s="31"/>
      <c r="C55" s="24"/>
      <c r="D55" s="16"/>
      <c r="E55" s="24"/>
      <c r="F55" s="39"/>
      <c r="G55" s="32"/>
      <c r="H55" s="38"/>
      <c r="I55" s="32"/>
      <c r="J55" s="39"/>
      <c r="K55" s="32"/>
      <c r="L55" s="39"/>
      <c r="M55" s="32"/>
      <c r="N55" s="16"/>
      <c r="O55" s="42"/>
      <c r="P55" s="48"/>
      <c r="Q55" s="38"/>
      <c r="R55" s="48"/>
      <c r="S55" s="50"/>
      <c r="T55" s="38"/>
      <c r="U55" s="48"/>
      <c r="V55" s="50"/>
      <c r="W55" s="16"/>
      <c r="X55" s="38"/>
      <c r="Y55" s="32"/>
      <c r="Z55" s="50"/>
      <c r="AA55" s="17"/>
      <c r="AB55" s="24"/>
      <c r="AC55" s="50"/>
      <c r="AD55" s="17"/>
      <c r="AE55" s="24"/>
      <c r="AF55" s="50"/>
      <c r="AG55" s="50"/>
      <c r="AH55" s="50"/>
      <c r="AI55" s="53"/>
      <c r="AJ55" s="24"/>
      <c r="AK55" s="50"/>
      <c r="AL55" s="16"/>
      <c r="AM55" s="1"/>
      <c r="AN55" s="21" t="str">
        <f t="shared" si="17"/>
        <v>N/A</v>
      </c>
      <c r="AO55" s="18" t="str">
        <f t="shared" si="10"/>
        <v>N</v>
      </c>
      <c r="AP55" s="18" t="str">
        <f t="shared" si="11"/>
        <v>N</v>
      </c>
      <c r="AQ55" s="18" t="str">
        <f t="shared" si="12"/>
        <v>N</v>
      </c>
      <c r="AR55" s="18" t="str">
        <f t="shared" si="5"/>
        <v>N</v>
      </c>
      <c r="AS55" s="18" t="str">
        <f t="shared" si="13"/>
        <v>N</v>
      </c>
      <c r="AT55" s="18" t="str">
        <f t="shared" si="14"/>
        <v>N</v>
      </c>
      <c r="AU55" s="18" t="str">
        <f t="shared" si="15"/>
        <v>N</v>
      </c>
      <c r="AV55" s="22" t="str">
        <f t="shared" si="8"/>
        <v>N</v>
      </c>
      <c r="AW55" s="23" t="str">
        <f t="shared" si="16"/>
        <v>N</v>
      </c>
    </row>
    <row r="56" spans="1:49" ht="15.75">
      <c r="A56" s="58">
        <f t="shared" si="0"/>
        <v>0</v>
      </c>
      <c r="B56" s="31"/>
      <c r="C56" s="24"/>
      <c r="D56" s="16"/>
      <c r="E56" s="24"/>
      <c r="F56" s="39"/>
      <c r="G56" s="32"/>
      <c r="H56" s="38"/>
      <c r="I56" s="32"/>
      <c r="J56" s="39"/>
      <c r="K56" s="32"/>
      <c r="L56" s="39"/>
      <c r="M56" s="32"/>
      <c r="N56" s="16"/>
      <c r="O56" s="42"/>
      <c r="P56" s="48"/>
      <c r="Q56" s="38"/>
      <c r="R56" s="48"/>
      <c r="S56" s="50"/>
      <c r="T56" s="38"/>
      <c r="U56" s="48"/>
      <c r="V56" s="50"/>
      <c r="W56" s="16"/>
      <c r="X56" s="38"/>
      <c r="Y56" s="32"/>
      <c r="Z56" s="50"/>
      <c r="AA56" s="17"/>
      <c r="AB56" s="24"/>
      <c r="AC56" s="50"/>
      <c r="AD56" s="17"/>
      <c r="AE56" s="24"/>
      <c r="AF56" s="50"/>
      <c r="AG56" s="50"/>
      <c r="AH56" s="50"/>
      <c r="AI56" s="53"/>
      <c r="AJ56" s="24"/>
      <c r="AK56" s="50"/>
      <c r="AL56" s="16"/>
      <c r="AM56" s="1"/>
      <c r="AN56" s="21" t="str">
        <f t="shared" si="17"/>
        <v>N/A</v>
      </c>
      <c r="AO56" s="18" t="str">
        <f t="shared" si="10"/>
        <v>N</v>
      </c>
      <c r="AP56" s="18" t="str">
        <f t="shared" si="11"/>
        <v>N</v>
      </c>
      <c r="AQ56" s="18" t="str">
        <f t="shared" si="12"/>
        <v>N</v>
      </c>
      <c r="AR56" s="18" t="str">
        <f t="shared" si="5"/>
        <v>N</v>
      </c>
      <c r="AS56" s="18" t="str">
        <f t="shared" si="13"/>
        <v>N</v>
      </c>
      <c r="AT56" s="18" t="str">
        <f t="shared" si="14"/>
        <v>N</v>
      </c>
      <c r="AU56" s="18" t="str">
        <f t="shared" si="15"/>
        <v>N</v>
      </c>
      <c r="AV56" s="22" t="str">
        <f t="shared" si="8"/>
        <v>N</v>
      </c>
      <c r="AW56" s="23" t="str">
        <f t="shared" si="16"/>
        <v>N</v>
      </c>
    </row>
    <row r="57" spans="1:49" ht="15.75">
      <c r="A57" s="58">
        <f t="shared" si="0"/>
        <v>0</v>
      </c>
      <c r="B57" s="31"/>
      <c r="C57" s="24"/>
      <c r="D57" s="16"/>
      <c r="E57" s="24"/>
      <c r="F57" s="39"/>
      <c r="G57" s="32"/>
      <c r="H57" s="38"/>
      <c r="I57" s="32"/>
      <c r="J57" s="39"/>
      <c r="K57" s="32"/>
      <c r="L57" s="39"/>
      <c r="M57" s="32"/>
      <c r="N57" s="16"/>
      <c r="O57" s="42"/>
      <c r="P57" s="48"/>
      <c r="Q57" s="38"/>
      <c r="R57" s="48"/>
      <c r="S57" s="50"/>
      <c r="T57" s="38"/>
      <c r="U57" s="48"/>
      <c r="V57" s="50"/>
      <c r="W57" s="16"/>
      <c r="X57" s="38"/>
      <c r="Y57" s="32"/>
      <c r="Z57" s="50"/>
      <c r="AA57" s="17"/>
      <c r="AB57" s="24"/>
      <c r="AC57" s="50"/>
      <c r="AD57" s="17"/>
      <c r="AE57" s="24"/>
      <c r="AF57" s="50"/>
      <c r="AG57" s="50"/>
      <c r="AH57" s="50"/>
      <c r="AI57" s="53"/>
      <c r="AJ57" s="24"/>
      <c r="AK57" s="50"/>
      <c r="AL57" s="16"/>
      <c r="AM57" s="1"/>
      <c r="AN57" s="21" t="str">
        <f t="shared" si="17"/>
        <v>N/A</v>
      </c>
      <c r="AO57" s="18" t="str">
        <f t="shared" si="10"/>
        <v>N</v>
      </c>
      <c r="AP57" s="18" t="str">
        <f t="shared" si="11"/>
        <v>N</v>
      </c>
      <c r="AQ57" s="18" t="str">
        <f t="shared" si="12"/>
        <v>N</v>
      </c>
      <c r="AR57" s="18" t="str">
        <f t="shared" si="5"/>
        <v>N</v>
      </c>
      <c r="AS57" s="18" t="str">
        <f t="shared" si="13"/>
        <v>N</v>
      </c>
      <c r="AT57" s="18" t="str">
        <f t="shared" si="14"/>
        <v>N</v>
      </c>
      <c r="AU57" s="18" t="str">
        <f t="shared" si="15"/>
        <v>N</v>
      </c>
      <c r="AV57" s="22" t="str">
        <f t="shared" si="8"/>
        <v>N</v>
      </c>
      <c r="AW57" s="23" t="str">
        <f t="shared" si="16"/>
        <v>N</v>
      </c>
    </row>
    <row r="58" spans="1:49" ht="15.75">
      <c r="A58" s="58">
        <f t="shared" si="0"/>
        <v>0</v>
      </c>
      <c r="B58" s="31"/>
      <c r="C58" s="24"/>
      <c r="D58" s="16"/>
      <c r="E58" s="24"/>
      <c r="F58" s="39"/>
      <c r="G58" s="32"/>
      <c r="H58" s="38"/>
      <c r="I58" s="32"/>
      <c r="J58" s="39"/>
      <c r="K58" s="32"/>
      <c r="L58" s="39"/>
      <c r="M58" s="32"/>
      <c r="N58" s="16"/>
      <c r="O58" s="42"/>
      <c r="P58" s="48"/>
      <c r="Q58" s="38"/>
      <c r="R58" s="48"/>
      <c r="S58" s="50"/>
      <c r="T58" s="38"/>
      <c r="U58" s="48"/>
      <c r="V58" s="50"/>
      <c r="W58" s="16"/>
      <c r="X58" s="38"/>
      <c r="Y58" s="32"/>
      <c r="Z58" s="50"/>
      <c r="AA58" s="17"/>
      <c r="AB58" s="24"/>
      <c r="AC58" s="50"/>
      <c r="AD58" s="17"/>
      <c r="AE58" s="24"/>
      <c r="AF58" s="50"/>
      <c r="AG58" s="50"/>
      <c r="AH58" s="50"/>
      <c r="AI58" s="53"/>
      <c r="AJ58" s="24"/>
      <c r="AK58" s="50"/>
      <c r="AL58" s="16"/>
      <c r="AM58" s="1"/>
      <c r="AN58" s="21" t="str">
        <f t="shared" si="17"/>
        <v>N/A</v>
      </c>
      <c r="AO58" s="18" t="str">
        <f t="shared" si="10"/>
        <v>N</v>
      </c>
      <c r="AP58" s="18" t="str">
        <f t="shared" si="11"/>
        <v>N</v>
      </c>
      <c r="AQ58" s="18" t="str">
        <f t="shared" si="12"/>
        <v>N</v>
      </c>
      <c r="AR58" s="18" t="str">
        <f t="shared" si="5"/>
        <v>N</v>
      </c>
      <c r="AS58" s="18" t="str">
        <f t="shared" si="13"/>
        <v>N</v>
      </c>
      <c r="AT58" s="18" t="str">
        <f t="shared" si="14"/>
        <v>N</v>
      </c>
      <c r="AU58" s="18" t="str">
        <f t="shared" si="15"/>
        <v>N</v>
      </c>
      <c r="AV58" s="22" t="str">
        <f t="shared" si="8"/>
        <v>N</v>
      </c>
      <c r="AW58" s="23" t="str">
        <f t="shared" si="16"/>
        <v>N</v>
      </c>
    </row>
    <row r="59" spans="1:49" ht="15.75">
      <c r="A59" s="58">
        <f t="shared" si="0"/>
        <v>0</v>
      </c>
      <c r="B59" s="31"/>
      <c r="C59" s="24"/>
      <c r="D59" s="16"/>
      <c r="E59" s="24"/>
      <c r="F59" s="39"/>
      <c r="G59" s="32"/>
      <c r="H59" s="38"/>
      <c r="I59" s="32"/>
      <c r="J59" s="39"/>
      <c r="K59" s="32"/>
      <c r="L59" s="39"/>
      <c r="M59" s="32"/>
      <c r="N59" s="16"/>
      <c r="O59" s="42"/>
      <c r="P59" s="48"/>
      <c r="Q59" s="38"/>
      <c r="R59" s="48"/>
      <c r="S59" s="50"/>
      <c r="T59" s="38"/>
      <c r="U59" s="48"/>
      <c r="V59" s="50"/>
      <c r="W59" s="16"/>
      <c r="X59" s="38"/>
      <c r="Y59" s="32"/>
      <c r="Z59" s="50"/>
      <c r="AA59" s="17"/>
      <c r="AB59" s="24"/>
      <c r="AC59" s="50"/>
      <c r="AD59" s="17"/>
      <c r="AE59" s="24"/>
      <c r="AF59" s="50"/>
      <c r="AG59" s="50"/>
      <c r="AH59" s="50"/>
      <c r="AI59" s="53"/>
      <c r="AJ59" s="24"/>
      <c r="AK59" s="50"/>
      <c r="AL59" s="16"/>
      <c r="AM59" s="1"/>
      <c r="AN59" s="21" t="str">
        <f t="shared" si="17"/>
        <v>N/A</v>
      </c>
      <c r="AO59" s="18" t="str">
        <f t="shared" si="10"/>
        <v>N</v>
      </c>
      <c r="AP59" s="18" t="str">
        <f t="shared" si="11"/>
        <v>N</v>
      </c>
      <c r="AQ59" s="18" t="str">
        <f t="shared" si="12"/>
        <v>N</v>
      </c>
      <c r="AR59" s="18" t="str">
        <f t="shared" si="5"/>
        <v>N</v>
      </c>
      <c r="AS59" s="18" t="str">
        <f t="shared" si="13"/>
        <v>N</v>
      </c>
      <c r="AT59" s="18" t="str">
        <f t="shared" si="14"/>
        <v>N</v>
      </c>
      <c r="AU59" s="18" t="str">
        <f t="shared" si="15"/>
        <v>N</v>
      </c>
      <c r="AV59" s="22" t="str">
        <f t="shared" si="8"/>
        <v>N</v>
      </c>
      <c r="AW59" s="23" t="str">
        <f t="shared" si="16"/>
        <v>N</v>
      </c>
    </row>
    <row r="60" spans="1:49" ht="15.75">
      <c r="A60" s="58">
        <f t="shared" si="0"/>
        <v>0</v>
      </c>
      <c r="B60" s="31"/>
      <c r="C60" s="24"/>
      <c r="D60" s="16"/>
      <c r="E60" s="24"/>
      <c r="F60" s="39"/>
      <c r="G60" s="32"/>
      <c r="H60" s="38"/>
      <c r="I60" s="32"/>
      <c r="J60" s="39"/>
      <c r="K60" s="32"/>
      <c r="L60" s="39"/>
      <c r="M60" s="32"/>
      <c r="N60" s="16"/>
      <c r="O60" s="42"/>
      <c r="P60" s="48"/>
      <c r="Q60" s="38"/>
      <c r="R60" s="48"/>
      <c r="S60" s="50"/>
      <c r="T60" s="38"/>
      <c r="U60" s="48"/>
      <c r="V60" s="50"/>
      <c r="W60" s="16"/>
      <c r="X60" s="38"/>
      <c r="Y60" s="32"/>
      <c r="Z60" s="50"/>
      <c r="AA60" s="17"/>
      <c r="AB60" s="24"/>
      <c r="AC60" s="50"/>
      <c r="AD60" s="17"/>
      <c r="AE60" s="24"/>
      <c r="AF60" s="50"/>
      <c r="AG60" s="50"/>
      <c r="AH60" s="50"/>
      <c r="AI60" s="53"/>
      <c r="AJ60" s="24"/>
      <c r="AK60" s="50"/>
      <c r="AL60" s="16"/>
      <c r="AM60" s="1"/>
      <c r="AN60" s="21" t="str">
        <f t="shared" si="17"/>
        <v>N/A</v>
      </c>
      <c r="AO60" s="18" t="str">
        <f t="shared" si="10"/>
        <v>N</v>
      </c>
      <c r="AP60" s="18" t="str">
        <f t="shared" si="11"/>
        <v>N</v>
      </c>
      <c r="AQ60" s="18" t="str">
        <f t="shared" si="12"/>
        <v>N</v>
      </c>
      <c r="AR60" s="18" t="str">
        <f t="shared" si="5"/>
        <v>N</v>
      </c>
      <c r="AS60" s="18" t="str">
        <f t="shared" si="13"/>
        <v>N</v>
      </c>
      <c r="AT60" s="18" t="str">
        <f t="shared" si="14"/>
        <v>N</v>
      </c>
      <c r="AU60" s="18" t="str">
        <f t="shared" si="15"/>
        <v>N</v>
      </c>
      <c r="AV60" s="22" t="str">
        <f t="shared" si="8"/>
        <v>N</v>
      </c>
      <c r="AW60" s="23" t="str">
        <f t="shared" si="16"/>
        <v>N</v>
      </c>
    </row>
    <row r="61" spans="1:49" ht="15.75">
      <c r="A61" s="58">
        <f t="shared" si="0"/>
        <v>0</v>
      </c>
      <c r="B61" s="31"/>
      <c r="C61" s="24"/>
      <c r="D61" s="16"/>
      <c r="E61" s="24"/>
      <c r="F61" s="39"/>
      <c r="G61" s="32"/>
      <c r="H61" s="38"/>
      <c r="I61" s="32"/>
      <c r="J61" s="39"/>
      <c r="K61" s="32"/>
      <c r="L61" s="39"/>
      <c r="M61" s="32"/>
      <c r="N61" s="16"/>
      <c r="O61" s="42"/>
      <c r="P61" s="48"/>
      <c r="Q61" s="38"/>
      <c r="R61" s="48"/>
      <c r="S61" s="50"/>
      <c r="T61" s="38"/>
      <c r="U61" s="48"/>
      <c r="V61" s="50"/>
      <c r="W61" s="16"/>
      <c r="X61" s="38"/>
      <c r="Y61" s="32"/>
      <c r="Z61" s="50"/>
      <c r="AA61" s="17"/>
      <c r="AB61" s="24"/>
      <c r="AC61" s="50"/>
      <c r="AD61" s="17"/>
      <c r="AE61" s="24"/>
      <c r="AF61" s="50"/>
      <c r="AG61" s="50"/>
      <c r="AH61" s="50"/>
      <c r="AI61" s="53"/>
      <c r="AJ61" s="24"/>
      <c r="AK61" s="50"/>
      <c r="AL61" s="16"/>
      <c r="AM61" s="1"/>
      <c r="AN61" s="21" t="str">
        <f t="shared" si="17"/>
        <v>N/A</v>
      </c>
      <c r="AO61" s="18" t="str">
        <f t="shared" si="10"/>
        <v>N</v>
      </c>
      <c r="AP61" s="18" t="str">
        <f t="shared" si="11"/>
        <v>N</v>
      </c>
      <c r="AQ61" s="18" t="str">
        <f t="shared" si="12"/>
        <v>N</v>
      </c>
      <c r="AR61" s="18" t="str">
        <f t="shared" si="5"/>
        <v>N</v>
      </c>
      <c r="AS61" s="18" t="str">
        <f t="shared" si="13"/>
        <v>N</v>
      </c>
      <c r="AT61" s="18" t="str">
        <f t="shared" si="14"/>
        <v>N</v>
      </c>
      <c r="AU61" s="18" t="str">
        <f t="shared" si="15"/>
        <v>N</v>
      </c>
      <c r="AV61" s="22" t="str">
        <f t="shared" si="8"/>
        <v>N</v>
      </c>
      <c r="AW61" s="23" t="str">
        <f t="shared" si="16"/>
        <v>N</v>
      </c>
    </row>
    <row r="62" spans="1:49" ht="15.75">
      <c r="A62" s="58">
        <f t="shared" si="0"/>
        <v>0</v>
      </c>
      <c r="B62" s="31"/>
      <c r="C62" s="24"/>
      <c r="D62" s="16"/>
      <c r="E62" s="24"/>
      <c r="F62" s="39"/>
      <c r="G62" s="32"/>
      <c r="H62" s="38"/>
      <c r="I62" s="32"/>
      <c r="J62" s="39"/>
      <c r="K62" s="32"/>
      <c r="L62" s="39"/>
      <c r="M62" s="32"/>
      <c r="N62" s="16"/>
      <c r="O62" s="42"/>
      <c r="P62" s="48"/>
      <c r="Q62" s="38"/>
      <c r="R62" s="48"/>
      <c r="S62" s="50"/>
      <c r="T62" s="38"/>
      <c r="U62" s="48"/>
      <c r="V62" s="50"/>
      <c r="W62" s="16"/>
      <c r="X62" s="38"/>
      <c r="Y62" s="32"/>
      <c r="Z62" s="50"/>
      <c r="AA62" s="17"/>
      <c r="AB62" s="24"/>
      <c r="AC62" s="50"/>
      <c r="AD62" s="17"/>
      <c r="AE62" s="24"/>
      <c r="AF62" s="50"/>
      <c r="AG62" s="50"/>
      <c r="AH62" s="50"/>
      <c r="AI62" s="53"/>
      <c r="AJ62" s="24"/>
      <c r="AK62" s="50"/>
      <c r="AL62" s="16"/>
      <c r="AM62" s="1"/>
      <c r="AN62" s="21" t="str">
        <f t="shared" si="17"/>
        <v>N/A</v>
      </c>
      <c r="AO62" s="18" t="str">
        <f t="shared" si="10"/>
        <v>N</v>
      </c>
      <c r="AP62" s="18" t="str">
        <f t="shared" si="11"/>
        <v>N</v>
      </c>
      <c r="AQ62" s="18" t="str">
        <f t="shared" si="12"/>
        <v>N</v>
      </c>
      <c r="AR62" s="18" t="str">
        <f t="shared" si="5"/>
        <v>N</v>
      </c>
      <c r="AS62" s="18" t="str">
        <f t="shared" si="13"/>
        <v>N</v>
      </c>
      <c r="AT62" s="18" t="str">
        <f t="shared" si="14"/>
        <v>N</v>
      </c>
      <c r="AU62" s="18" t="str">
        <f t="shared" si="15"/>
        <v>N</v>
      </c>
      <c r="AV62" s="22" t="str">
        <f t="shared" si="8"/>
        <v>N</v>
      </c>
      <c r="AW62" s="23" t="str">
        <f t="shared" si="16"/>
        <v>N</v>
      </c>
    </row>
    <row r="63" spans="1:49" ht="15.75">
      <c r="A63" s="58">
        <f t="shared" si="0"/>
        <v>0</v>
      </c>
      <c r="B63" s="31"/>
      <c r="C63" s="24"/>
      <c r="D63" s="16"/>
      <c r="E63" s="24"/>
      <c r="F63" s="39"/>
      <c r="G63" s="32"/>
      <c r="H63" s="38"/>
      <c r="I63" s="32"/>
      <c r="J63" s="39"/>
      <c r="K63" s="32"/>
      <c r="L63" s="39"/>
      <c r="M63" s="32"/>
      <c r="N63" s="16"/>
      <c r="O63" s="42"/>
      <c r="P63" s="48"/>
      <c r="Q63" s="38"/>
      <c r="R63" s="48"/>
      <c r="S63" s="50"/>
      <c r="T63" s="38"/>
      <c r="U63" s="48"/>
      <c r="V63" s="50"/>
      <c r="W63" s="16"/>
      <c r="X63" s="38"/>
      <c r="Y63" s="32"/>
      <c r="Z63" s="50"/>
      <c r="AA63" s="17"/>
      <c r="AB63" s="24"/>
      <c r="AC63" s="50"/>
      <c r="AD63" s="17"/>
      <c r="AE63" s="24"/>
      <c r="AF63" s="50"/>
      <c r="AG63" s="50"/>
      <c r="AH63" s="50"/>
      <c r="AI63" s="53"/>
      <c r="AJ63" s="24"/>
      <c r="AK63" s="50"/>
      <c r="AL63" s="16"/>
      <c r="AM63" s="1"/>
      <c r="AN63" s="21" t="str">
        <f t="shared" si="17"/>
        <v>N/A</v>
      </c>
      <c r="AO63" s="18" t="str">
        <f t="shared" si="10"/>
        <v>N</v>
      </c>
      <c r="AP63" s="18" t="str">
        <f t="shared" si="11"/>
        <v>N</v>
      </c>
      <c r="AQ63" s="18" t="str">
        <f t="shared" si="12"/>
        <v>N</v>
      </c>
      <c r="AR63" s="18" t="str">
        <f t="shared" si="5"/>
        <v>N</v>
      </c>
      <c r="AS63" s="18" t="str">
        <f t="shared" si="13"/>
        <v>N</v>
      </c>
      <c r="AT63" s="18" t="str">
        <f t="shared" si="14"/>
        <v>N</v>
      </c>
      <c r="AU63" s="18" t="str">
        <f t="shared" si="15"/>
        <v>N</v>
      </c>
      <c r="AV63" s="22" t="str">
        <f t="shared" si="8"/>
        <v>N</v>
      </c>
      <c r="AW63" s="23" t="str">
        <f t="shared" si="16"/>
        <v>N</v>
      </c>
    </row>
    <row r="64" spans="1:49" ht="15.75">
      <c r="A64" s="58">
        <f t="shared" si="0"/>
        <v>0</v>
      </c>
      <c r="B64" s="31"/>
      <c r="C64" s="24"/>
      <c r="D64" s="16"/>
      <c r="E64" s="24"/>
      <c r="F64" s="39"/>
      <c r="G64" s="32"/>
      <c r="H64" s="38"/>
      <c r="I64" s="32"/>
      <c r="J64" s="39"/>
      <c r="K64" s="32"/>
      <c r="L64" s="39"/>
      <c r="M64" s="32"/>
      <c r="N64" s="16"/>
      <c r="O64" s="42"/>
      <c r="P64" s="48"/>
      <c r="Q64" s="38"/>
      <c r="R64" s="48"/>
      <c r="S64" s="50"/>
      <c r="T64" s="38"/>
      <c r="U64" s="48"/>
      <c r="V64" s="50"/>
      <c r="W64" s="16"/>
      <c r="X64" s="38"/>
      <c r="Y64" s="32"/>
      <c r="Z64" s="50"/>
      <c r="AA64" s="17"/>
      <c r="AB64" s="24"/>
      <c r="AC64" s="50"/>
      <c r="AD64" s="17"/>
      <c r="AE64" s="24"/>
      <c r="AF64" s="50"/>
      <c r="AG64" s="50"/>
      <c r="AH64" s="50"/>
      <c r="AI64" s="53"/>
      <c r="AJ64" s="24"/>
      <c r="AK64" s="50"/>
      <c r="AL64" s="16"/>
      <c r="AM64" s="1"/>
      <c r="AN64" s="21" t="str">
        <f t="shared" si="17"/>
        <v>N/A</v>
      </c>
      <c r="AO64" s="18" t="str">
        <f t="shared" si="10"/>
        <v>N</v>
      </c>
      <c r="AP64" s="18" t="str">
        <f t="shared" si="11"/>
        <v>N</v>
      </c>
      <c r="AQ64" s="18" t="str">
        <f t="shared" si="12"/>
        <v>N</v>
      </c>
      <c r="AR64" s="18" t="str">
        <f t="shared" si="5"/>
        <v>N</v>
      </c>
      <c r="AS64" s="18" t="str">
        <f t="shared" si="13"/>
        <v>N</v>
      </c>
      <c r="AT64" s="18" t="str">
        <f t="shared" si="14"/>
        <v>N</v>
      </c>
      <c r="AU64" s="18" t="str">
        <f t="shared" si="15"/>
        <v>N</v>
      </c>
      <c r="AV64" s="22" t="str">
        <f t="shared" si="8"/>
        <v>N</v>
      </c>
      <c r="AW64" s="23" t="str">
        <f t="shared" si="16"/>
        <v>N</v>
      </c>
    </row>
    <row r="65" spans="1:49" ht="15.75">
      <c r="A65" s="58">
        <f t="shared" si="0"/>
        <v>0</v>
      </c>
      <c r="B65" s="31"/>
      <c r="C65" s="24"/>
      <c r="D65" s="16"/>
      <c r="E65" s="24"/>
      <c r="F65" s="39"/>
      <c r="G65" s="32"/>
      <c r="H65" s="38"/>
      <c r="I65" s="32"/>
      <c r="J65" s="39"/>
      <c r="K65" s="32"/>
      <c r="L65" s="39"/>
      <c r="M65" s="32"/>
      <c r="N65" s="16"/>
      <c r="O65" s="42"/>
      <c r="P65" s="48"/>
      <c r="Q65" s="38"/>
      <c r="R65" s="48"/>
      <c r="S65" s="50"/>
      <c r="T65" s="38"/>
      <c r="U65" s="48"/>
      <c r="V65" s="50"/>
      <c r="W65" s="16"/>
      <c r="X65" s="38"/>
      <c r="Y65" s="32"/>
      <c r="Z65" s="50"/>
      <c r="AA65" s="17"/>
      <c r="AB65" s="24"/>
      <c r="AC65" s="50"/>
      <c r="AD65" s="17"/>
      <c r="AE65" s="24"/>
      <c r="AF65" s="50"/>
      <c r="AG65" s="50"/>
      <c r="AH65" s="50"/>
      <c r="AI65" s="53"/>
      <c r="AJ65" s="24"/>
      <c r="AK65" s="50"/>
      <c r="AL65" s="16"/>
      <c r="AM65" s="1"/>
      <c r="AN65" s="21" t="str">
        <f t="shared" si="17"/>
        <v>N/A</v>
      </c>
      <c r="AO65" s="18" t="str">
        <f t="shared" si="10"/>
        <v>N</v>
      </c>
      <c r="AP65" s="18" t="str">
        <f t="shared" si="11"/>
        <v>N</v>
      </c>
      <c r="AQ65" s="18" t="str">
        <f t="shared" si="12"/>
        <v>N</v>
      </c>
      <c r="AR65" s="18" t="str">
        <f t="shared" si="5"/>
        <v>N</v>
      </c>
      <c r="AS65" s="18" t="str">
        <f t="shared" si="13"/>
        <v>N</v>
      </c>
      <c r="AT65" s="18" t="str">
        <f t="shared" si="14"/>
        <v>N</v>
      </c>
      <c r="AU65" s="18" t="str">
        <f t="shared" si="15"/>
        <v>N</v>
      </c>
      <c r="AV65" s="22" t="str">
        <f t="shared" si="8"/>
        <v>N</v>
      </c>
      <c r="AW65" s="23" t="str">
        <f t="shared" si="16"/>
        <v>N</v>
      </c>
    </row>
    <row r="66" spans="1:49" ht="15.75">
      <c r="A66" s="58">
        <f t="shared" si="0"/>
        <v>0</v>
      </c>
      <c r="B66" s="31"/>
      <c r="C66" s="24"/>
      <c r="D66" s="16"/>
      <c r="E66" s="24"/>
      <c r="F66" s="39"/>
      <c r="G66" s="32"/>
      <c r="H66" s="38"/>
      <c r="I66" s="32"/>
      <c r="J66" s="39"/>
      <c r="K66" s="32"/>
      <c r="L66" s="39"/>
      <c r="M66" s="32"/>
      <c r="N66" s="16"/>
      <c r="O66" s="42"/>
      <c r="P66" s="48"/>
      <c r="Q66" s="38"/>
      <c r="R66" s="48"/>
      <c r="S66" s="50"/>
      <c r="T66" s="38"/>
      <c r="U66" s="48"/>
      <c r="V66" s="50"/>
      <c r="W66" s="16"/>
      <c r="X66" s="38"/>
      <c r="Y66" s="32"/>
      <c r="Z66" s="50"/>
      <c r="AA66" s="17"/>
      <c r="AB66" s="24"/>
      <c r="AC66" s="50"/>
      <c r="AD66" s="17"/>
      <c r="AE66" s="24"/>
      <c r="AF66" s="50"/>
      <c r="AG66" s="50"/>
      <c r="AH66" s="50"/>
      <c r="AI66" s="53"/>
      <c r="AJ66" s="24"/>
      <c r="AK66" s="50"/>
      <c r="AL66" s="16"/>
      <c r="AM66" s="1"/>
      <c r="AN66" s="21" t="str">
        <f t="shared" si="17"/>
        <v>N/A</v>
      </c>
      <c r="AO66" s="18" t="str">
        <f t="shared" si="10"/>
        <v>N</v>
      </c>
      <c r="AP66" s="18" t="str">
        <f t="shared" si="11"/>
        <v>N</v>
      </c>
      <c r="AQ66" s="18" t="str">
        <f t="shared" si="12"/>
        <v>N</v>
      </c>
      <c r="AR66" s="18" t="str">
        <f t="shared" si="5"/>
        <v>N</v>
      </c>
      <c r="AS66" s="18" t="str">
        <f t="shared" si="13"/>
        <v>N</v>
      </c>
      <c r="AT66" s="18" t="str">
        <f t="shared" si="14"/>
        <v>N</v>
      </c>
      <c r="AU66" s="18" t="str">
        <f t="shared" si="15"/>
        <v>N</v>
      </c>
      <c r="AV66" s="22" t="str">
        <f t="shared" si="8"/>
        <v>N</v>
      </c>
      <c r="AW66" s="23" t="str">
        <f t="shared" si="16"/>
        <v>N</v>
      </c>
    </row>
    <row r="67" spans="1:49" ht="15.75">
      <c r="A67" s="58">
        <f t="shared" si="0"/>
        <v>0</v>
      </c>
      <c r="B67" s="31"/>
      <c r="C67" s="24"/>
      <c r="D67" s="16"/>
      <c r="E67" s="24"/>
      <c r="F67" s="39"/>
      <c r="G67" s="32"/>
      <c r="H67" s="38"/>
      <c r="I67" s="32"/>
      <c r="J67" s="39"/>
      <c r="K67" s="32"/>
      <c r="L67" s="39"/>
      <c r="M67" s="32"/>
      <c r="N67" s="16"/>
      <c r="O67" s="42"/>
      <c r="P67" s="48"/>
      <c r="Q67" s="38"/>
      <c r="R67" s="48"/>
      <c r="S67" s="50"/>
      <c r="T67" s="38"/>
      <c r="U67" s="48"/>
      <c r="V67" s="50"/>
      <c r="W67" s="16"/>
      <c r="X67" s="38"/>
      <c r="Y67" s="32"/>
      <c r="Z67" s="50"/>
      <c r="AA67" s="17"/>
      <c r="AB67" s="24"/>
      <c r="AC67" s="50"/>
      <c r="AD67" s="17"/>
      <c r="AE67" s="24"/>
      <c r="AF67" s="50"/>
      <c r="AG67" s="50"/>
      <c r="AH67" s="50"/>
      <c r="AI67" s="53"/>
      <c r="AJ67" s="24"/>
      <c r="AK67" s="50"/>
      <c r="AL67" s="16"/>
      <c r="AM67" s="1"/>
      <c r="AN67" s="21" t="str">
        <f t="shared" si="17"/>
        <v>N/A</v>
      </c>
      <c r="AO67" s="18" t="str">
        <f t="shared" si="10"/>
        <v>N</v>
      </c>
      <c r="AP67" s="18" t="str">
        <f t="shared" si="11"/>
        <v>N</v>
      </c>
      <c r="AQ67" s="18" t="str">
        <f t="shared" si="12"/>
        <v>N</v>
      </c>
      <c r="AR67" s="18" t="str">
        <f t="shared" si="5"/>
        <v>N</v>
      </c>
      <c r="AS67" s="18" t="str">
        <f t="shared" si="13"/>
        <v>N</v>
      </c>
      <c r="AT67" s="18" t="str">
        <f t="shared" si="14"/>
        <v>N</v>
      </c>
      <c r="AU67" s="18" t="str">
        <f t="shared" si="15"/>
        <v>N</v>
      </c>
      <c r="AV67" s="22" t="str">
        <f t="shared" si="8"/>
        <v>N</v>
      </c>
      <c r="AW67" s="23" t="str">
        <f t="shared" si="16"/>
        <v>N</v>
      </c>
    </row>
    <row r="68" spans="1:49" ht="15.75">
      <c r="A68" s="58">
        <f t="shared" si="0"/>
        <v>0</v>
      </c>
      <c r="B68" s="31"/>
      <c r="C68" s="24"/>
      <c r="D68" s="16"/>
      <c r="E68" s="24"/>
      <c r="F68" s="39"/>
      <c r="G68" s="32"/>
      <c r="H68" s="38"/>
      <c r="I68" s="32"/>
      <c r="J68" s="39"/>
      <c r="K68" s="32"/>
      <c r="L68" s="39"/>
      <c r="M68" s="32"/>
      <c r="N68" s="16"/>
      <c r="O68" s="42"/>
      <c r="P68" s="48"/>
      <c r="Q68" s="38"/>
      <c r="R68" s="48"/>
      <c r="S68" s="50"/>
      <c r="T68" s="38"/>
      <c r="U68" s="48"/>
      <c r="V68" s="50"/>
      <c r="W68" s="16"/>
      <c r="X68" s="38"/>
      <c r="Y68" s="32"/>
      <c r="Z68" s="50"/>
      <c r="AA68" s="17"/>
      <c r="AB68" s="24"/>
      <c r="AC68" s="50"/>
      <c r="AD68" s="17"/>
      <c r="AE68" s="24"/>
      <c r="AF68" s="50"/>
      <c r="AG68" s="50"/>
      <c r="AH68" s="50"/>
      <c r="AI68" s="53"/>
      <c r="AJ68" s="24"/>
      <c r="AK68" s="50"/>
      <c r="AL68" s="16"/>
      <c r="AM68" s="1"/>
      <c r="AN68" s="21" t="str">
        <f t="shared" si="17"/>
        <v>N/A</v>
      </c>
      <c r="AO68" s="18" t="str">
        <f t="shared" si="10"/>
        <v>N</v>
      </c>
      <c r="AP68" s="18" t="str">
        <f t="shared" si="11"/>
        <v>N</v>
      </c>
      <c r="AQ68" s="18" t="str">
        <f t="shared" si="12"/>
        <v>N</v>
      </c>
      <c r="AR68" s="18" t="str">
        <f t="shared" si="5"/>
        <v>N</v>
      </c>
      <c r="AS68" s="18" t="str">
        <f t="shared" si="13"/>
        <v>N</v>
      </c>
      <c r="AT68" s="18" t="str">
        <f t="shared" si="14"/>
        <v>N</v>
      </c>
      <c r="AU68" s="18" t="str">
        <f t="shared" si="15"/>
        <v>N</v>
      </c>
      <c r="AV68" s="22" t="str">
        <f t="shared" si="8"/>
        <v>N</v>
      </c>
      <c r="AW68" s="23" t="str">
        <f t="shared" si="16"/>
        <v>N</v>
      </c>
    </row>
    <row r="69" spans="1:49" ht="15.75">
      <c r="A69" s="58">
        <f t="shared" si="0"/>
        <v>0</v>
      </c>
      <c r="B69" s="31"/>
      <c r="C69" s="24"/>
      <c r="D69" s="16"/>
      <c r="E69" s="24"/>
      <c r="F69" s="39"/>
      <c r="G69" s="32"/>
      <c r="H69" s="38"/>
      <c r="I69" s="32"/>
      <c r="J69" s="39"/>
      <c r="K69" s="32"/>
      <c r="L69" s="39"/>
      <c r="M69" s="32"/>
      <c r="N69" s="16"/>
      <c r="O69" s="42"/>
      <c r="P69" s="48"/>
      <c r="Q69" s="38"/>
      <c r="R69" s="48"/>
      <c r="S69" s="50"/>
      <c r="T69" s="38"/>
      <c r="U69" s="48"/>
      <c r="V69" s="50"/>
      <c r="W69" s="16"/>
      <c r="X69" s="38"/>
      <c r="Y69" s="32"/>
      <c r="Z69" s="50"/>
      <c r="AA69" s="17"/>
      <c r="AB69" s="24"/>
      <c r="AC69" s="50"/>
      <c r="AD69" s="17"/>
      <c r="AE69" s="24"/>
      <c r="AF69" s="50"/>
      <c r="AG69" s="50"/>
      <c r="AH69" s="50"/>
      <c r="AI69" s="53"/>
      <c r="AJ69" s="24"/>
      <c r="AK69" s="50"/>
      <c r="AL69" s="16"/>
      <c r="AM69" s="1"/>
      <c r="AN69" s="21" t="str">
        <f t="shared" si="17"/>
        <v>N/A</v>
      </c>
      <c r="AO69" s="18" t="str">
        <f t="shared" si="10"/>
        <v>N</v>
      </c>
      <c r="AP69" s="18" t="str">
        <f t="shared" si="11"/>
        <v>N</v>
      </c>
      <c r="AQ69" s="18" t="str">
        <f t="shared" si="12"/>
        <v>N</v>
      </c>
      <c r="AR69" s="18" t="str">
        <f t="shared" si="5"/>
        <v>N</v>
      </c>
      <c r="AS69" s="18" t="str">
        <f t="shared" si="13"/>
        <v>N</v>
      </c>
      <c r="AT69" s="18" t="str">
        <f t="shared" si="14"/>
        <v>N</v>
      </c>
      <c r="AU69" s="18" t="str">
        <f t="shared" si="15"/>
        <v>N</v>
      </c>
      <c r="AV69" s="22" t="str">
        <f t="shared" si="8"/>
        <v>N</v>
      </c>
      <c r="AW69" s="23" t="str">
        <f t="shared" si="16"/>
        <v>N</v>
      </c>
    </row>
    <row r="70" spans="1:49" ht="15.75">
      <c r="A70" s="58">
        <f t="shared" si="0"/>
        <v>0</v>
      </c>
      <c r="B70" s="31"/>
      <c r="C70" s="24"/>
      <c r="D70" s="16"/>
      <c r="E70" s="24"/>
      <c r="F70" s="39"/>
      <c r="G70" s="32"/>
      <c r="H70" s="38"/>
      <c r="I70" s="32"/>
      <c r="J70" s="39"/>
      <c r="K70" s="32"/>
      <c r="L70" s="39"/>
      <c r="M70" s="32"/>
      <c r="N70" s="16"/>
      <c r="O70" s="42"/>
      <c r="P70" s="48"/>
      <c r="Q70" s="38"/>
      <c r="R70" s="48"/>
      <c r="S70" s="50"/>
      <c r="T70" s="38"/>
      <c r="U70" s="48"/>
      <c r="V70" s="50"/>
      <c r="W70" s="16"/>
      <c r="X70" s="38"/>
      <c r="Y70" s="32"/>
      <c r="Z70" s="50"/>
      <c r="AA70" s="17"/>
      <c r="AB70" s="24"/>
      <c r="AC70" s="50"/>
      <c r="AD70" s="17"/>
      <c r="AE70" s="24"/>
      <c r="AF70" s="50"/>
      <c r="AG70" s="50"/>
      <c r="AH70" s="50"/>
      <c r="AI70" s="53"/>
      <c r="AJ70" s="24"/>
      <c r="AK70" s="50"/>
      <c r="AL70" s="16"/>
      <c r="AM70" s="1"/>
      <c r="AN70" s="21" t="str">
        <f t="shared" si="17"/>
        <v>N/A</v>
      </c>
      <c r="AO70" s="18" t="str">
        <f t="shared" si="10"/>
        <v>N</v>
      </c>
      <c r="AP70" s="18" t="str">
        <f t="shared" si="11"/>
        <v>N</v>
      </c>
      <c r="AQ70" s="18" t="str">
        <f t="shared" si="12"/>
        <v>N</v>
      </c>
      <c r="AR70" s="18" t="str">
        <f t="shared" si="5"/>
        <v>N</v>
      </c>
      <c r="AS70" s="18" t="str">
        <f t="shared" si="13"/>
        <v>N</v>
      </c>
      <c r="AT70" s="18" t="str">
        <f t="shared" si="14"/>
        <v>N</v>
      </c>
      <c r="AU70" s="18" t="str">
        <f t="shared" si="15"/>
        <v>N</v>
      </c>
      <c r="AV70" s="22" t="str">
        <f t="shared" si="8"/>
        <v>N</v>
      </c>
      <c r="AW70" s="23" t="str">
        <f t="shared" si="16"/>
        <v>N</v>
      </c>
    </row>
    <row r="71" spans="1:49" ht="15.75">
      <c r="A71" s="58">
        <f t="shared" si="0"/>
        <v>0</v>
      </c>
      <c r="B71" s="31"/>
      <c r="C71" s="24"/>
      <c r="D71" s="16"/>
      <c r="E71" s="24"/>
      <c r="F71" s="39"/>
      <c r="G71" s="32"/>
      <c r="H71" s="38"/>
      <c r="I71" s="32"/>
      <c r="J71" s="39"/>
      <c r="K71" s="32"/>
      <c r="L71" s="39"/>
      <c r="M71" s="32"/>
      <c r="N71" s="16"/>
      <c r="O71" s="42"/>
      <c r="P71" s="48"/>
      <c r="Q71" s="38"/>
      <c r="R71" s="48"/>
      <c r="S71" s="50"/>
      <c r="T71" s="38"/>
      <c r="U71" s="48"/>
      <c r="V71" s="50"/>
      <c r="W71" s="16"/>
      <c r="X71" s="38"/>
      <c r="Y71" s="32"/>
      <c r="Z71" s="50"/>
      <c r="AA71" s="17"/>
      <c r="AB71" s="24"/>
      <c r="AC71" s="50"/>
      <c r="AD71" s="17"/>
      <c r="AE71" s="24"/>
      <c r="AF71" s="50"/>
      <c r="AG71" s="50"/>
      <c r="AH71" s="50"/>
      <c r="AI71" s="53"/>
      <c r="AJ71" s="24"/>
      <c r="AK71" s="50"/>
      <c r="AL71" s="16"/>
      <c r="AM71" s="1"/>
      <c r="AN71" s="21" t="str">
        <f t="shared" ref="AN71:AN106" si="18">IF(AND(AND(AP71="OK",AQ71="OK",AR71="OK",AS71="OK"),AND(AT71="OK",AU71="OK",AV71="OK",AW71="OK")),"Finished",IF(AND(AND(AP71="N",AQ71="N",AR71="N",AS71="N"),AND(AT71="N",AU71="N",AV71="N",AW71="N")),"N/A","Unfinished"))</f>
        <v>N/A</v>
      </c>
      <c r="AO71" s="18" t="str">
        <f t="shared" si="10"/>
        <v>N</v>
      </c>
      <c r="AP71" s="18" t="str">
        <f t="shared" si="11"/>
        <v>N</v>
      </c>
      <c r="AQ71" s="18" t="str">
        <f t="shared" si="12"/>
        <v>N</v>
      </c>
      <c r="AR71" s="18" t="str">
        <f t="shared" si="5"/>
        <v>N</v>
      </c>
      <c r="AS71" s="18" t="str">
        <f t="shared" si="13"/>
        <v>N</v>
      </c>
      <c r="AT71" s="18" t="str">
        <f t="shared" si="14"/>
        <v>N</v>
      </c>
      <c r="AU71" s="18" t="str">
        <f t="shared" si="15"/>
        <v>N</v>
      </c>
      <c r="AV71" s="22" t="str">
        <f t="shared" si="8"/>
        <v>N</v>
      </c>
      <c r="AW71" s="23" t="str">
        <f t="shared" si="16"/>
        <v>N</v>
      </c>
    </row>
    <row r="72" spans="1:49" ht="15.75">
      <c r="A72" s="58">
        <f t="shared" ref="A72:A106" si="19">IF(B72&gt;0,(ROW(A72)-6),0)</f>
        <v>0</v>
      </c>
      <c r="B72" s="31"/>
      <c r="C72" s="24"/>
      <c r="D72" s="16"/>
      <c r="E72" s="24"/>
      <c r="F72" s="39"/>
      <c r="G72" s="32"/>
      <c r="H72" s="38"/>
      <c r="I72" s="32"/>
      <c r="J72" s="39"/>
      <c r="K72" s="32"/>
      <c r="L72" s="39"/>
      <c r="M72" s="32"/>
      <c r="N72" s="16"/>
      <c r="O72" s="42"/>
      <c r="P72" s="48"/>
      <c r="Q72" s="38"/>
      <c r="R72" s="48"/>
      <c r="S72" s="50"/>
      <c r="T72" s="38"/>
      <c r="U72" s="48"/>
      <c r="V72" s="50"/>
      <c r="W72" s="16"/>
      <c r="X72" s="38"/>
      <c r="Y72" s="32"/>
      <c r="Z72" s="50"/>
      <c r="AA72" s="17"/>
      <c r="AB72" s="24"/>
      <c r="AC72" s="50"/>
      <c r="AD72" s="17"/>
      <c r="AE72" s="24"/>
      <c r="AF72" s="50"/>
      <c r="AG72" s="50"/>
      <c r="AH72" s="50"/>
      <c r="AI72" s="53"/>
      <c r="AJ72" s="24"/>
      <c r="AK72" s="50"/>
      <c r="AL72" s="16"/>
      <c r="AM72" s="1"/>
      <c r="AN72" s="21" t="str">
        <f t="shared" si="18"/>
        <v>N/A</v>
      </c>
      <c r="AO72" s="18" t="str">
        <f t="shared" si="10"/>
        <v>N</v>
      </c>
      <c r="AP72" s="18" t="str">
        <f t="shared" si="11"/>
        <v>N</v>
      </c>
      <c r="AQ72" s="18" t="str">
        <f t="shared" si="12"/>
        <v>N</v>
      </c>
      <c r="AR72" s="18" t="str">
        <f t="shared" ref="AR72:AR106" si="20">IF(AND(OR(E72=1,SUM(F72:N72)&gt;=3),OR(AND(F72=1,(SUM(G72:N72)&gt;0)),AND(F72=0,(SUM(G72:N72)=0)))),"OK","N")</f>
        <v>N</v>
      </c>
      <c r="AS72" s="18" t="str">
        <f t="shared" si="13"/>
        <v>N</v>
      </c>
      <c r="AT72" s="18" t="str">
        <f t="shared" si="14"/>
        <v>N</v>
      </c>
      <c r="AU72" s="18" t="str">
        <f t="shared" si="15"/>
        <v>N</v>
      </c>
      <c r="AV72" s="22" t="str">
        <f t="shared" ref="AV72:AV106" si="21">IF(SUM(AE72:AI72)&gt;0,(IF(OR((AE72+ABS(AF72-AE72)+ABS(AG72-AF72)+ABS(AH72-AG72)+ABS(AI72-AH72)+AI72)=2,(AE72+ABS(AF72-AE72)+ABS(AG72-AF72)+ABS(AH72-AG72)+ABS(AI72-AH72)+AI72)=0),"OK","N")),"N")</f>
        <v>N</v>
      </c>
      <c r="AW72" s="23" t="str">
        <f t="shared" si="16"/>
        <v>N</v>
      </c>
    </row>
    <row r="73" spans="1:49" ht="15.75">
      <c r="A73" s="58">
        <f t="shared" si="19"/>
        <v>0</v>
      </c>
      <c r="B73" s="31"/>
      <c r="C73" s="24"/>
      <c r="D73" s="16"/>
      <c r="E73" s="24"/>
      <c r="F73" s="39"/>
      <c r="G73" s="32"/>
      <c r="H73" s="38"/>
      <c r="I73" s="32"/>
      <c r="J73" s="39"/>
      <c r="K73" s="32"/>
      <c r="L73" s="39"/>
      <c r="M73" s="32"/>
      <c r="N73" s="16"/>
      <c r="O73" s="42"/>
      <c r="P73" s="48"/>
      <c r="Q73" s="38"/>
      <c r="R73" s="48"/>
      <c r="S73" s="50"/>
      <c r="T73" s="38"/>
      <c r="U73" s="48"/>
      <c r="V73" s="50"/>
      <c r="W73" s="16"/>
      <c r="X73" s="38"/>
      <c r="Y73" s="32"/>
      <c r="Z73" s="50"/>
      <c r="AA73" s="17"/>
      <c r="AB73" s="24"/>
      <c r="AC73" s="50"/>
      <c r="AD73" s="17"/>
      <c r="AE73" s="24"/>
      <c r="AF73" s="50"/>
      <c r="AG73" s="50"/>
      <c r="AH73" s="50"/>
      <c r="AI73" s="53"/>
      <c r="AJ73" s="24"/>
      <c r="AK73" s="50"/>
      <c r="AL73" s="16"/>
      <c r="AM73" s="1"/>
      <c r="AN73" s="21" t="str">
        <f t="shared" si="18"/>
        <v>N/A</v>
      </c>
      <c r="AO73" s="18" t="str">
        <f t="shared" ref="AO73:AO106" si="22">IF(A73=0,"N",A73)</f>
        <v>N</v>
      </c>
      <c r="AP73" s="18" t="str">
        <f t="shared" ref="AP73:AP106" si="23">IF(ISBLANK(B73),"N","OK")</f>
        <v>N</v>
      </c>
      <c r="AQ73" s="18" t="str">
        <f t="shared" ref="AQ73:AQ106" si="24">IF((C73+D73)=0,"N","OK")</f>
        <v>N</v>
      </c>
      <c r="AR73" s="18" t="str">
        <f t="shared" si="20"/>
        <v>N</v>
      </c>
      <c r="AS73" s="18" t="str">
        <f t="shared" ref="AS73:AS106" si="25">IF(SUM(O73:W73)&gt;0,(IF(OR((O73+ABS(P73-O73)+ABS(Q73-P73)+ABS(R73-Q73)+ABS(S73-R73)+ABS(T73-S73)+ABS(U73-T73)+ABS(V73-U73)+ABS(W73-V73)+W73)=2,(O73+ABS(P73-O73)+ABS(Q73-P73)+ABS(R73-Q73)+ABS(S73-R73)+ABS(T73-S73)+ABS(U73-T73)+ABS(V73-U73)+ABS(W73-V73)+W73)=0),"OK","N")),"N")</f>
        <v>N</v>
      </c>
      <c r="AT73" s="18" t="str">
        <f t="shared" ref="AT73:AT106" si="26">IF(SUM(X73:AA73)&gt;0,"OK","N")</f>
        <v>N</v>
      </c>
      <c r="AU73" s="18" t="str">
        <f t="shared" ref="AU73:AU106" si="27">IF(SUM(AB73:AD73)&gt;0,"OK","N")</f>
        <v>N</v>
      </c>
      <c r="AV73" s="22" t="str">
        <f t="shared" si="21"/>
        <v>N</v>
      </c>
      <c r="AW73" s="23" t="str">
        <f t="shared" ref="AW73:AW106" si="28">IF(SUM(AJ73:AL73)&gt;0,"OK","N")</f>
        <v>N</v>
      </c>
    </row>
    <row r="74" spans="1:49" ht="15.75">
      <c r="A74" s="58">
        <f t="shared" si="19"/>
        <v>0</v>
      </c>
      <c r="B74" s="31"/>
      <c r="C74" s="24"/>
      <c r="D74" s="16"/>
      <c r="E74" s="24"/>
      <c r="F74" s="39"/>
      <c r="G74" s="32"/>
      <c r="H74" s="38"/>
      <c r="I74" s="32"/>
      <c r="J74" s="39"/>
      <c r="K74" s="32"/>
      <c r="L74" s="39"/>
      <c r="M74" s="32"/>
      <c r="N74" s="16"/>
      <c r="O74" s="42"/>
      <c r="P74" s="48"/>
      <c r="Q74" s="38"/>
      <c r="R74" s="48"/>
      <c r="S74" s="50"/>
      <c r="T74" s="38"/>
      <c r="U74" s="48"/>
      <c r="V74" s="50"/>
      <c r="W74" s="16"/>
      <c r="X74" s="38"/>
      <c r="Y74" s="32"/>
      <c r="Z74" s="50"/>
      <c r="AA74" s="17"/>
      <c r="AB74" s="24"/>
      <c r="AC74" s="50"/>
      <c r="AD74" s="17"/>
      <c r="AE74" s="24"/>
      <c r="AF74" s="50"/>
      <c r="AG74" s="50"/>
      <c r="AH74" s="50"/>
      <c r="AI74" s="53"/>
      <c r="AJ74" s="24"/>
      <c r="AK74" s="50"/>
      <c r="AL74" s="16"/>
      <c r="AM74" s="1"/>
      <c r="AN74" s="21" t="str">
        <f t="shared" si="18"/>
        <v>N/A</v>
      </c>
      <c r="AO74" s="18" t="str">
        <f t="shared" si="22"/>
        <v>N</v>
      </c>
      <c r="AP74" s="18" t="str">
        <f t="shared" si="23"/>
        <v>N</v>
      </c>
      <c r="AQ74" s="18" t="str">
        <f t="shared" si="24"/>
        <v>N</v>
      </c>
      <c r="AR74" s="18" t="str">
        <f t="shared" si="20"/>
        <v>N</v>
      </c>
      <c r="AS74" s="18" t="str">
        <f t="shared" si="25"/>
        <v>N</v>
      </c>
      <c r="AT74" s="18" t="str">
        <f t="shared" si="26"/>
        <v>N</v>
      </c>
      <c r="AU74" s="18" t="str">
        <f t="shared" si="27"/>
        <v>N</v>
      </c>
      <c r="AV74" s="22" t="str">
        <f t="shared" si="21"/>
        <v>N</v>
      </c>
      <c r="AW74" s="23" t="str">
        <f t="shared" si="28"/>
        <v>N</v>
      </c>
    </row>
    <row r="75" spans="1:49" ht="15.75">
      <c r="A75" s="58">
        <f t="shared" si="19"/>
        <v>0</v>
      </c>
      <c r="B75" s="31"/>
      <c r="C75" s="24"/>
      <c r="D75" s="16"/>
      <c r="E75" s="24"/>
      <c r="F75" s="39"/>
      <c r="G75" s="32"/>
      <c r="H75" s="38"/>
      <c r="I75" s="32"/>
      <c r="J75" s="39"/>
      <c r="K75" s="32"/>
      <c r="L75" s="39"/>
      <c r="M75" s="32"/>
      <c r="N75" s="16"/>
      <c r="O75" s="42"/>
      <c r="P75" s="48"/>
      <c r="Q75" s="38"/>
      <c r="R75" s="48"/>
      <c r="S75" s="50"/>
      <c r="T75" s="38"/>
      <c r="U75" s="48"/>
      <c r="V75" s="50"/>
      <c r="W75" s="16"/>
      <c r="X75" s="38"/>
      <c r="Y75" s="32"/>
      <c r="Z75" s="50"/>
      <c r="AA75" s="17"/>
      <c r="AB75" s="24"/>
      <c r="AC75" s="50"/>
      <c r="AD75" s="17"/>
      <c r="AE75" s="24"/>
      <c r="AF75" s="50"/>
      <c r="AG75" s="50"/>
      <c r="AH75" s="50"/>
      <c r="AI75" s="53"/>
      <c r="AJ75" s="24"/>
      <c r="AK75" s="50"/>
      <c r="AL75" s="16"/>
      <c r="AM75" s="1"/>
      <c r="AN75" s="21" t="str">
        <f t="shared" si="18"/>
        <v>N/A</v>
      </c>
      <c r="AO75" s="18" t="str">
        <f t="shared" si="22"/>
        <v>N</v>
      </c>
      <c r="AP75" s="18" t="str">
        <f t="shared" si="23"/>
        <v>N</v>
      </c>
      <c r="AQ75" s="18" t="str">
        <f t="shared" si="24"/>
        <v>N</v>
      </c>
      <c r="AR75" s="18" t="str">
        <f t="shared" si="20"/>
        <v>N</v>
      </c>
      <c r="AS75" s="18" t="str">
        <f t="shared" si="25"/>
        <v>N</v>
      </c>
      <c r="AT75" s="18" t="str">
        <f t="shared" si="26"/>
        <v>N</v>
      </c>
      <c r="AU75" s="18" t="str">
        <f t="shared" si="27"/>
        <v>N</v>
      </c>
      <c r="AV75" s="22" t="str">
        <f t="shared" si="21"/>
        <v>N</v>
      </c>
      <c r="AW75" s="23" t="str">
        <f t="shared" si="28"/>
        <v>N</v>
      </c>
    </row>
    <row r="76" spans="1:49" ht="15.75">
      <c r="A76" s="58">
        <f t="shared" si="19"/>
        <v>0</v>
      </c>
      <c r="B76" s="31"/>
      <c r="C76" s="24"/>
      <c r="D76" s="16"/>
      <c r="E76" s="24"/>
      <c r="F76" s="39"/>
      <c r="G76" s="32"/>
      <c r="H76" s="38"/>
      <c r="I76" s="32"/>
      <c r="J76" s="39"/>
      <c r="K76" s="32"/>
      <c r="L76" s="39"/>
      <c r="M76" s="32"/>
      <c r="N76" s="16"/>
      <c r="O76" s="42"/>
      <c r="P76" s="48"/>
      <c r="Q76" s="38"/>
      <c r="R76" s="48"/>
      <c r="S76" s="50"/>
      <c r="T76" s="38"/>
      <c r="U76" s="48"/>
      <c r="V76" s="50"/>
      <c r="W76" s="16"/>
      <c r="X76" s="38"/>
      <c r="Y76" s="32"/>
      <c r="Z76" s="50"/>
      <c r="AA76" s="17"/>
      <c r="AB76" s="24"/>
      <c r="AC76" s="50"/>
      <c r="AD76" s="17"/>
      <c r="AE76" s="24"/>
      <c r="AF76" s="50"/>
      <c r="AG76" s="50"/>
      <c r="AH76" s="50"/>
      <c r="AI76" s="53"/>
      <c r="AJ76" s="24"/>
      <c r="AK76" s="50"/>
      <c r="AL76" s="16"/>
      <c r="AM76" s="1"/>
      <c r="AN76" s="21" t="str">
        <f t="shared" si="18"/>
        <v>N/A</v>
      </c>
      <c r="AO76" s="18" t="str">
        <f t="shared" si="22"/>
        <v>N</v>
      </c>
      <c r="AP76" s="18" t="str">
        <f t="shared" si="23"/>
        <v>N</v>
      </c>
      <c r="AQ76" s="18" t="str">
        <f t="shared" si="24"/>
        <v>N</v>
      </c>
      <c r="AR76" s="18" t="str">
        <f t="shared" si="20"/>
        <v>N</v>
      </c>
      <c r="AS76" s="18" t="str">
        <f t="shared" si="25"/>
        <v>N</v>
      </c>
      <c r="AT76" s="18" t="str">
        <f t="shared" si="26"/>
        <v>N</v>
      </c>
      <c r="AU76" s="18" t="str">
        <f t="shared" si="27"/>
        <v>N</v>
      </c>
      <c r="AV76" s="22" t="str">
        <f t="shared" si="21"/>
        <v>N</v>
      </c>
      <c r="AW76" s="23" t="str">
        <f t="shared" si="28"/>
        <v>N</v>
      </c>
    </row>
    <row r="77" spans="1:49" ht="15.75">
      <c r="A77" s="58">
        <f t="shared" si="19"/>
        <v>0</v>
      </c>
      <c r="B77" s="31"/>
      <c r="C77" s="24"/>
      <c r="D77" s="16"/>
      <c r="E77" s="24"/>
      <c r="F77" s="39"/>
      <c r="G77" s="32"/>
      <c r="H77" s="38"/>
      <c r="I77" s="32"/>
      <c r="J77" s="39"/>
      <c r="K77" s="32"/>
      <c r="L77" s="39"/>
      <c r="M77" s="32"/>
      <c r="N77" s="16"/>
      <c r="O77" s="42"/>
      <c r="P77" s="48"/>
      <c r="Q77" s="38"/>
      <c r="R77" s="48"/>
      <c r="S77" s="50"/>
      <c r="T77" s="38"/>
      <c r="U77" s="48"/>
      <c r="V77" s="50"/>
      <c r="W77" s="16"/>
      <c r="X77" s="38"/>
      <c r="Y77" s="32"/>
      <c r="Z77" s="50"/>
      <c r="AA77" s="17"/>
      <c r="AB77" s="24"/>
      <c r="AC77" s="50"/>
      <c r="AD77" s="17"/>
      <c r="AE77" s="24"/>
      <c r="AF77" s="50"/>
      <c r="AG77" s="50"/>
      <c r="AH77" s="50"/>
      <c r="AI77" s="53"/>
      <c r="AJ77" s="24"/>
      <c r="AK77" s="50"/>
      <c r="AL77" s="16"/>
      <c r="AM77" s="1"/>
      <c r="AN77" s="21" t="str">
        <f t="shared" si="18"/>
        <v>N/A</v>
      </c>
      <c r="AO77" s="18" t="str">
        <f t="shared" si="22"/>
        <v>N</v>
      </c>
      <c r="AP77" s="18" t="str">
        <f t="shared" si="23"/>
        <v>N</v>
      </c>
      <c r="AQ77" s="18" t="str">
        <f t="shared" si="24"/>
        <v>N</v>
      </c>
      <c r="AR77" s="18" t="str">
        <f t="shared" si="20"/>
        <v>N</v>
      </c>
      <c r="AS77" s="18" t="str">
        <f t="shared" si="25"/>
        <v>N</v>
      </c>
      <c r="AT77" s="18" t="str">
        <f t="shared" si="26"/>
        <v>N</v>
      </c>
      <c r="AU77" s="18" t="str">
        <f t="shared" si="27"/>
        <v>N</v>
      </c>
      <c r="AV77" s="22" t="str">
        <f t="shared" si="21"/>
        <v>N</v>
      </c>
      <c r="AW77" s="23" t="str">
        <f t="shared" si="28"/>
        <v>N</v>
      </c>
    </row>
    <row r="78" spans="1:49" ht="15.75">
      <c r="A78" s="58">
        <f t="shared" si="19"/>
        <v>0</v>
      </c>
      <c r="B78" s="31"/>
      <c r="C78" s="24"/>
      <c r="D78" s="16"/>
      <c r="E78" s="24"/>
      <c r="F78" s="39"/>
      <c r="G78" s="32"/>
      <c r="H78" s="38"/>
      <c r="I78" s="32"/>
      <c r="J78" s="39"/>
      <c r="K78" s="32"/>
      <c r="L78" s="39"/>
      <c r="M78" s="32"/>
      <c r="N78" s="16"/>
      <c r="O78" s="42"/>
      <c r="P78" s="48"/>
      <c r="Q78" s="38"/>
      <c r="R78" s="48"/>
      <c r="S78" s="50"/>
      <c r="T78" s="38"/>
      <c r="U78" s="48"/>
      <c r="V78" s="50"/>
      <c r="W78" s="16"/>
      <c r="X78" s="38"/>
      <c r="Y78" s="32"/>
      <c r="Z78" s="50"/>
      <c r="AA78" s="17"/>
      <c r="AB78" s="24"/>
      <c r="AC78" s="50"/>
      <c r="AD78" s="17"/>
      <c r="AE78" s="24"/>
      <c r="AF78" s="50"/>
      <c r="AG78" s="50"/>
      <c r="AH78" s="50"/>
      <c r="AI78" s="53"/>
      <c r="AJ78" s="24"/>
      <c r="AK78" s="50"/>
      <c r="AL78" s="16"/>
      <c r="AM78" s="1"/>
      <c r="AN78" s="21" t="str">
        <f t="shared" si="18"/>
        <v>N/A</v>
      </c>
      <c r="AO78" s="18" t="str">
        <f t="shared" si="22"/>
        <v>N</v>
      </c>
      <c r="AP78" s="18" t="str">
        <f t="shared" si="23"/>
        <v>N</v>
      </c>
      <c r="AQ78" s="18" t="str">
        <f t="shared" si="24"/>
        <v>N</v>
      </c>
      <c r="AR78" s="18" t="str">
        <f t="shared" si="20"/>
        <v>N</v>
      </c>
      <c r="AS78" s="18" t="str">
        <f t="shared" si="25"/>
        <v>N</v>
      </c>
      <c r="AT78" s="18" t="str">
        <f t="shared" si="26"/>
        <v>N</v>
      </c>
      <c r="AU78" s="18" t="str">
        <f t="shared" si="27"/>
        <v>N</v>
      </c>
      <c r="AV78" s="22" t="str">
        <f t="shared" si="21"/>
        <v>N</v>
      </c>
      <c r="AW78" s="23" t="str">
        <f t="shared" si="28"/>
        <v>N</v>
      </c>
    </row>
    <row r="79" spans="1:49" ht="15.75">
      <c r="A79" s="58">
        <f t="shared" si="19"/>
        <v>0</v>
      </c>
      <c r="B79" s="31"/>
      <c r="C79" s="24"/>
      <c r="D79" s="16"/>
      <c r="E79" s="24"/>
      <c r="F79" s="39"/>
      <c r="G79" s="32"/>
      <c r="H79" s="38"/>
      <c r="I79" s="32"/>
      <c r="J79" s="39"/>
      <c r="K79" s="32"/>
      <c r="L79" s="39"/>
      <c r="M79" s="32"/>
      <c r="N79" s="16"/>
      <c r="O79" s="42"/>
      <c r="P79" s="48"/>
      <c r="Q79" s="38"/>
      <c r="R79" s="48"/>
      <c r="S79" s="50"/>
      <c r="T79" s="38"/>
      <c r="U79" s="48"/>
      <c r="V79" s="50"/>
      <c r="W79" s="16"/>
      <c r="X79" s="38"/>
      <c r="Y79" s="32"/>
      <c r="Z79" s="50"/>
      <c r="AA79" s="17"/>
      <c r="AB79" s="24"/>
      <c r="AC79" s="50"/>
      <c r="AD79" s="17"/>
      <c r="AE79" s="24"/>
      <c r="AF79" s="50"/>
      <c r="AG79" s="50"/>
      <c r="AH79" s="50"/>
      <c r="AI79" s="53"/>
      <c r="AJ79" s="24"/>
      <c r="AK79" s="50"/>
      <c r="AL79" s="16"/>
      <c r="AM79" s="1"/>
      <c r="AN79" s="21" t="str">
        <f t="shared" si="18"/>
        <v>N/A</v>
      </c>
      <c r="AO79" s="18" t="str">
        <f t="shared" si="22"/>
        <v>N</v>
      </c>
      <c r="AP79" s="18" t="str">
        <f t="shared" si="23"/>
        <v>N</v>
      </c>
      <c r="AQ79" s="18" t="str">
        <f t="shared" si="24"/>
        <v>N</v>
      </c>
      <c r="AR79" s="18" t="str">
        <f t="shared" si="20"/>
        <v>N</v>
      </c>
      <c r="AS79" s="18" t="str">
        <f t="shared" si="25"/>
        <v>N</v>
      </c>
      <c r="AT79" s="18" t="str">
        <f t="shared" si="26"/>
        <v>N</v>
      </c>
      <c r="AU79" s="18" t="str">
        <f t="shared" si="27"/>
        <v>N</v>
      </c>
      <c r="AV79" s="22" t="str">
        <f t="shared" si="21"/>
        <v>N</v>
      </c>
      <c r="AW79" s="23" t="str">
        <f t="shared" si="28"/>
        <v>N</v>
      </c>
    </row>
    <row r="80" spans="1:49" ht="15.75">
      <c r="A80" s="58">
        <f t="shared" si="19"/>
        <v>0</v>
      </c>
      <c r="B80" s="31"/>
      <c r="C80" s="24"/>
      <c r="D80" s="16"/>
      <c r="E80" s="24"/>
      <c r="F80" s="39"/>
      <c r="G80" s="32"/>
      <c r="H80" s="38"/>
      <c r="I80" s="32"/>
      <c r="J80" s="39"/>
      <c r="K80" s="32"/>
      <c r="L80" s="39"/>
      <c r="M80" s="32"/>
      <c r="N80" s="16"/>
      <c r="O80" s="42"/>
      <c r="P80" s="48"/>
      <c r="Q80" s="38"/>
      <c r="R80" s="48"/>
      <c r="S80" s="50"/>
      <c r="T80" s="38"/>
      <c r="U80" s="48"/>
      <c r="V80" s="50"/>
      <c r="W80" s="16"/>
      <c r="X80" s="38"/>
      <c r="Y80" s="32"/>
      <c r="Z80" s="50"/>
      <c r="AA80" s="17"/>
      <c r="AB80" s="24"/>
      <c r="AC80" s="50"/>
      <c r="AD80" s="17"/>
      <c r="AE80" s="24"/>
      <c r="AF80" s="50"/>
      <c r="AG80" s="50"/>
      <c r="AH80" s="50"/>
      <c r="AI80" s="53"/>
      <c r="AJ80" s="24"/>
      <c r="AK80" s="50"/>
      <c r="AL80" s="16"/>
      <c r="AM80" s="1"/>
      <c r="AN80" s="21" t="str">
        <f t="shared" si="18"/>
        <v>N/A</v>
      </c>
      <c r="AO80" s="18" t="str">
        <f t="shared" si="22"/>
        <v>N</v>
      </c>
      <c r="AP80" s="18" t="str">
        <f t="shared" si="23"/>
        <v>N</v>
      </c>
      <c r="AQ80" s="18" t="str">
        <f t="shared" si="24"/>
        <v>N</v>
      </c>
      <c r="AR80" s="18" t="str">
        <f t="shared" si="20"/>
        <v>N</v>
      </c>
      <c r="AS80" s="18" t="str">
        <f t="shared" si="25"/>
        <v>N</v>
      </c>
      <c r="AT80" s="18" t="str">
        <f t="shared" si="26"/>
        <v>N</v>
      </c>
      <c r="AU80" s="18" t="str">
        <f t="shared" si="27"/>
        <v>N</v>
      </c>
      <c r="AV80" s="22" t="str">
        <f t="shared" si="21"/>
        <v>N</v>
      </c>
      <c r="AW80" s="23" t="str">
        <f t="shared" si="28"/>
        <v>N</v>
      </c>
    </row>
    <row r="81" spans="1:49" ht="15.75">
      <c r="A81" s="58">
        <f t="shared" si="19"/>
        <v>0</v>
      </c>
      <c r="B81" s="31"/>
      <c r="C81" s="24"/>
      <c r="D81" s="16"/>
      <c r="E81" s="24"/>
      <c r="F81" s="39"/>
      <c r="G81" s="32"/>
      <c r="H81" s="38"/>
      <c r="I81" s="32"/>
      <c r="J81" s="39"/>
      <c r="K81" s="32"/>
      <c r="L81" s="39"/>
      <c r="M81" s="32"/>
      <c r="N81" s="16"/>
      <c r="O81" s="42"/>
      <c r="P81" s="48"/>
      <c r="Q81" s="38"/>
      <c r="R81" s="48"/>
      <c r="S81" s="50"/>
      <c r="T81" s="38"/>
      <c r="U81" s="48"/>
      <c r="V81" s="50"/>
      <c r="W81" s="16"/>
      <c r="X81" s="38"/>
      <c r="Y81" s="32"/>
      <c r="Z81" s="50"/>
      <c r="AA81" s="17"/>
      <c r="AB81" s="24"/>
      <c r="AC81" s="50"/>
      <c r="AD81" s="17"/>
      <c r="AE81" s="24"/>
      <c r="AF81" s="50"/>
      <c r="AG81" s="50"/>
      <c r="AH81" s="50"/>
      <c r="AI81" s="53"/>
      <c r="AJ81" s="24"/>
      <c r="AK81" s="50"/>
      <c r="AL81" s="16"/>
      <c r="AM81" s="1"/>
      <c r="AN81" s="21" t="str">
        <f t="shared" si="18"/>
        <v>N/A</v>
      </c>
      <c r="AO81" s="18" t="str">
        <f t="shared" si="22"/>
        <v>N</v>
      </c>
      <c r="AP81" s="18" t="str">
        <f t="shared" si="23"/>
        <v>N</v>
      </c>
      <c r="AQ81" s="18" t="str">
        <f t="shared" si="24"/>
        <v>N</v>
      </c>
      <c r="AR81" s="18" t="str">
        <f t="shared" si="20"/>
        <v>N</v>
      </c>
      <c r="AS81" s="18" t="str">
        <f t="shared" si="25"/>
        <v>N</v>
      </c>
      <c r="AT81" s="18" t="str">
        <f t="shared" si="26"/>
        <v>N</v>
      </c>
      <c r="AU81" s="18" t="str">
        <f t="shared" si="27"/>
        <v>N</v>
      </c>
      <c r="AV81" s="22" t="str">
        <f t="shared" si="21"/>
        <v>N</v>
      </c>
      <c r="AW81" s="23" t="str">
        <f t="shared" si="28"/>
        <v>N</v>
      </c>
    </row>
    <row r="82" spans="1:49" ht="15.75">
      <c r="A82" s="58">
        <f t="shared" si="19"/>
        <v>0</v>
      </c>
      <c r="B82" s="31"/>
      <c r="C82" s="24"/>
      <c r="D82" s="16"/>
      <c r="E82" s="24"/>
      <c r="F82" s="39"/>
      <c r="G82" s="32"/>
      <c r="H82" s="38"/>
      <c r="I82" s="32"/>
      <c r="J82" s="39"/>
      <c r="K82" s="32"/>
      <c r="L82" s="39"/>
      <c r="M82" s="32"/>
      <c r="N82" s="16"/>
      <c r="O82" s="42"/>
      <c r="P82" s="48"/>
      <c r="Q82" s="38"/>
      <c r="R82" s="48"/>
      <c r="S82" s="50"/>
      <c r="T82" s="38"/>
      <c r="U82" s="48"/>
      <c r="V82" s="50"/>
      <c r="W82" s="16"/>
      <c r="X82" s="38"/>
      <c r="Y82" s="32"/>
      <c r="Z82" s="50"/>
      <c r="AA82" s="17"/>
      <c r="AB82" s="24"/>
      <c r="AC82" s="50"/>
      <c r="AD82" s="17"/>
      <c r="AE82" s="24"/>
      <c r="AF82" s="50"/>
      <c r="AG82" s="50"/>
      <c r="AH82" s="50"/>
      <c r="AI82" s="53"/>
      <c r="AJ82" s="24"/>
      <c r="AK82" s="50"/>
      <c r="AL82" s="16"/>
      <c r="AM82" s="1"/>
      <c r="AN82" s="21" t="str">
        <f t="shared" si="18"/>
        <v>N/A</v>
      </c>
      <c r="AO82" s="18" t="str">
        <f t="shared" si="22"/>
        <v>N</v>
      </c>
      <c r="AP82" s="18" t="str">
        <f t="shared" si="23"/>
        <v>N</v>
      </c>
      <c r="AQ82" s="18" t="str">
        <f t="shared" si="24"/>
        <v>N</v>
      </c>
      <c r="AR82" s="18" t="str">
        <f t="shared" si="20"/>
        <v>N</v>
      </c>
      <c r="AS82" s="18" t="str">
        <f t="shared" si="25"/>
        <v>N</v>
      </c>
      <c r="AT82" s="18" t="str">
        <f t="shared" si="26"/>
        <v>N</v>
      </c>
      <c r="AU82" s="18" t="str">
        <f t="shared" si="27"/>
        <v>N</v>
      </c>
      <c r="AV82" s="22" t="str">
        <f t="shared" si="21"/>
        <v>N</v>
      </c>
      <c r="AW82" s="23" t="str">
        <f t="shared" si="28"/>
        <v>N</v>
      </c>
    </row>
    <row r="83" spans="1:49" ht="15.75">
      <c r="A83" s="58">
        <f t="shared" si="19"/>
        <v>0</v>
      </c>
      <c r="B83" s="31"/>
      <c r="C83" s="24"/>
      <c r="D83" s="16"/>
      <c r="E83" s="24"/>
      <c r="F83" s="39"/>
      <c r="G83" s="32"/>
      <c r="H83" s="38"/>
      <c r="I83" s="32"/>
      <c r="J83" s="39"/>
      <c r="K83" s="32"/>
      <c r="L83" s="39"/>
      <c r="M83" s="32"/>
      <c r="N83" s="16"/>
      <c r="O83" s="42"/>
      <c r="P83" s="48"/>
      <c r="Q83" s="38"/>
      <c r="R83" s="48"/>
      <c r="S83" s="50"/>
      <c r="T83" s="38"/>
      <c r="U83" s="48"/>
      <c r="V83" s="50"/>
      <c r="W83" s="16"/>
      <c r="X83" s="38"/>
      <c r="Y83" s="32"/>
      <c r="Z83" s="50"/>
      <c r="AA83" s="17"/>
      <c r="AB83" s="24"/>
      <c r="AC83" s="50"/>
      <c r="AD83" s="17"/>
      <c r="AE83" s="24"/>
      <c r="AF83" s="50"/>
      <c r="AG83" s="50"/>
      <c r="AH83" s="50"/>
      <c r="AI83" s="53"/>
      <c r="AJ83" s="24"/>
      <c r="AK83" s="50"/>
      <c r="AL83" s="16"/>
      <c r="AM83" s="1"/>
      <c r="AN83" s="21" t="str">
        <f t="shared" si="18"/>
        <v>N/A</v>
      </c>
      <c r="AO83" s="18" t="str">
        <f t="shared" si="22"/>
        <v>N</v>
      </c>
      <c r="AP83" s="18" t="str">
        <f t="shared" si="23"/>
        <v>N</v>
      </c>
      <c r="AQ83" s="18" t="str">
        <f t="shared" si="24"/>
        <v>N</v>
      </c>
      <c r="AR83" s="18" t="str">
        <f t="shared" si="20"/>
        <v>N</v>
      </c>
      <c r="AS83" s="18" t="str">
        <f t="shared" si="25"/>
        <v>N</v>
      </c>
      <c r="AT83" s="18" t="str">
        <f t="shared" si="26"/>
        <v>N</v>
      </c>
      <c r="AU83" s="18" t="str">
        <f t="shared" si="27"/>
        <v>N</v>
      </c>
      <c r="AV83" s="22" t="str">
        <f t="shared" si="21"/>
        <v>N</v>
      </c>
      <c r="AW83" s="23" t="str">
        <f t="shared" si="28"/>
        <v>N</v>
      </c>
    </row>
    <row r="84" spans="1:49" ht="15.75">
      <c r="A84" s="58">
        <f t="shared" si="19"/>
        <v>0</v>
      </c>
      <c r="B84" s="31"/>
      <c r="C84" s="24"/>
      <c r="D84" s="16"/>
      <c r="E84" s="24"/>
      <c r="F84" s="39"/>
      <c r="G84" s="32"/>
      <c r="H84" s="38"/>
      <c r="I84" s="32"/>
      <c r="J84" s="39"/>
      <c r="K84" s="32"/>
      <c r="L84" s="39"/>
      <c r="M84" s="32"/>
      <c r="N84" s="16"/>
      <c r="O84" s="42"/>
      <c r="P84" s="48"/>
      <c r="Q84" s="38"/>
      <c r="R84" s="48"/>
      <c r="S84" s="50"/>
      <c r="T84" s="38"/>
      <c r="U84" s="48"/>
      <c r="V84" s="50"/>
      <c r="W84" s="16"/>
      <c r="X84" s="38"/>
      <c r="Y84" s="32"/>
      <c r="Z84" s="50"/>
      <c r="AA84" s="17"/>
      <c r="AB84" s="24"/>
      <c r="AC84" s="50"/>
      <c r="AD84" s="17"/>
      <c r="AE84" s="24"/>
      <c r="AF84" s="50"/>
      <c r="AG84" s="50"/>
      <c r="AH84" s="50"/>
      <c r="AI84" s="53"/>
      <c r="AJ84" s="24"/>
      <c r="AK84" s="50"/>
      <c r="AL84" s="16"/>
      <c r="AM84" s="1"/>
      <c r="AN84" s="21" t="str">
        <f t="shared" si="18"/>
        <v>N/A</v>
      </c>
      <c r="AO84" s="18" t="str">
        <f t="shared" si="22"/>
        <v>N</v>
      </c>
      <c r="AP84" s="18" t="str">
        <f t="shared" si="23"/>
        <v>N</v>
      </c>
      <c r="AQ84" s="18" t="str">
        <f t="shared" si="24"/>
        <v>N</v>
      </c>
      <c r="AR84" s="18" t="str">
        <f t="shared" si="20"/>
        <v>N</v>
      </c>
      <c r="AS84" s="18" t="str">
        <f t="shared" si="25"/>
        <v>N</v>
      </c>
      <c r="AT84" s="18" t="str">
        <f t="shared" si="26"/>
        <v>N</v>
      </c>
      <c r="AU84" s="18" t="str">
        <f t="shared" si="27"/>
        <v>N</v>
      </c>
      <c r="AV84" s="22" t="str">
        <f t="shared" si="21"/>
        <v>N</v>
      </c>
      <c r="AW84" s="23" t="str">
        <f t="shared" si="28"/>
        <v>N</v>
      </c>
    </row>
    <row r="85" spans="1:49" ht="15.75">
      <c r="A85" s="58">
        <f t="shared" si="19"/>
        <v>0</v>
      </c>
      <c r="B85" s="31"/>
      <c r="C85" s="24"/>
      <c r="D85" s="16"/>
      <c r="E85" s="24"/>
      <c r="F85" s="39"/>
      <c r="G85" s="32"/>
      <c r="H85" s="38"/>
      <c r="I85" s="32"/>
      <c r="J85" s="39"/>
      <c r="K85" s="32"/>
      <c r="L85" s="39"/>
      <c r="M85" s="32"/>
      <c r="N85" s="16"/>
      <c r="O85" s="42"/>
      <c r="P85" s="48"/>
      <c r="Q85" s="38"/>
      <c r="R85" s="48"/>
      <c r="S85" s="50"/>
      <c r="T85" s="38"/>
      <c r="U85" s="48"/>
      <c r="V85" s="50"/>
      <c r="W85" s="16"/>
      <c r="X85" s="38"/>
      <c r="Y85" s="32"/>
      <c r="Z85" s="50"/>
      <c r="AA85" s="17"/>
      <c r="AB85" s="24"/>
      <c r="AC85" s="50"/>
      <c r="AD85" s="17"/>
      <c r="AE85" s="24"/>
      <c r="AF85" s="50"/>
      <c r="AG85" s="50"/>
      <c r="AH85" s="50"/>
      <c r="AI85" s="53"/>
      <c r="AJ85" s="24"/>
      <c r="AK85" s="50"/>
      <c r="AL85" s="16"/>
      <c r="AM85" s="1"/>
      <c r="AN85" s="21" t="str">
        <f t="shared" si="18"/>
        <v>N/A</v>
      </c>
      <c r="AO85" s="18" t="str">
        <f t="shared" si="22"/>
        <v>N</v>
      </c>
      <c r="AP85" s="18" t="str">
        <f t="shared" si="23"/>
        <v>N</v>
      </c>
      <c r="AQ85" s="18" t="str">
        <f t="shared" si="24"/>
        <v>N</v>
      </c>
      <c r="AR85" s="18" t="str">
        <f t="shared" si="20"/>
        <v>N</v>
      </c>
      <c r="AS85" s="18" t="str">
        <f t="shared" si="25"/>
        <v>N</v>
      </c>
      <c r="AT85" s="18" t="str">
        <f t="shared" si="26"/>
        <v>N</v>
      </c>
      <c r="AU85" s="18" t="str">
        <f t="shared" si="27"/>
        <v>N</v>
      </c>
      <c r="AV85" s="22" t="str">
        <f t="shared" si="21"/>
        <v>N</v>
      </c>
      <c r="AW85" s="23" t="str">
        <f t="shared" si="28"/>
        <v>N</v>
      </c>
    </row>
    <row r="86" spans="1:49" ht="15.75">
      <c r="A86" s="58">
        <f t="shared" si="19"/>
        <v>0</v>
      </c>
      <c r="B86" s="31"/>
      <c r="C86" s="24"/>
      <c r="D86" s="16"/>
      <c r="E86" s="24"/>
      <c r="F86" s="39"/>
      <c r="G86" s="32"/>
      <c r="H86" s="38"/>
      <c r="I86" s="32"/>
      <c r="J86" s="39"/>
      <c r="K86" s="32"/>
      <c r="L86" s="39"/>
      <c r="M86" s="32"/>
      <c r="N86" s="16"/>
      <c r="O86" s="42"/>
      <c r="P86" s="48"/>
      <c r="Q86" s="38"/>
      <c r="R86" s="48"/>
      <c r="S86" s="50"/>
      <c r="T86" s="38"/>
      <c r="U86" s="48"/>
      <c r="V86" s="50"/>
      <c r="W86" s="16"/>
      <c r="X86" s="38"/>
      <c r="Y86" s="32"/>
      <c r="Z86" s="50"/>
      <c r="AA86" s="17"/>
      <c r="AB86" s="24"/>
      <c r="AC86" s="50"/>
      <c r="AD86" s="17"/>
      <c r="AE86" s="24"/>
      <c r="AF86" s="50"/>
      <c r="AG86" s="50"/>
      <c r="AH86" s="50"/>
      <c r="AI86" s="53"/>
      <c r="AJ86" s="24"/>
      <c r="AK86" s="50"/>
      <c r="AL86" s="16"/>
      <c r="AM86" s="1"/>
      <c r="AN86" s="21" t="str">
        <f t="shared" si="18"/>
        <v>N/A</v>
      </c>
      <c r="AO86" s="18" t="str">
        <f t="shared" si="22"/>
        <v>N</v>
      </c>
      <c r="AP86" s="18" t="str">
        <f t="shared" si="23"/>
        <v>N</v>
      </c>
      <c r="AQ86" s="18" t="str">
        <f t="shared" si="24"/>
        <v>N</v>
      </c>
      <c r="AR86" s="18" t="str">
        <f t="shared" si="20"/>
        <v>N</v>
      </c>
      <c r="AS86" s="18" t="str">
        <f t="shared" si="25"/>
        <v>N</v>
      </c>
      <c r="AT86" s="18" t="str">
        <f t="shared" si="26"/>
        <v>N</v>
      </c>
      <c r="AU86" s="18" t="str">
        <f t="shared" si="27"/>
        <v>N</v>
      </c>
      <c r="AV86" s="22" t="str">
        <f t="shared" si="21"/>
        <v>N</v>
      </c>
      <c r="AW86" s="23" t="str">
        <f t="shared" si="28"/>
        <v>N</v>
      </c>
    </row>
    <row r="87" spans="1:49" ht="15.75">
      <c r="A87" s="58">
        <f t="shared" si="19"/>
        <v>0</v>
      </c>
      <c r="B87" s="31"/>
      <c r="C87" s="24"/>
      <c r="D87" s="16"/>
      <c r="E87" s="24"/>
      <c r="F87" s="39"/>
      <c r="G87" s="32"/>
      <c r="H87" s="38"/>
      <c r="I87" s="32"/>
      <c r="J87" s="39"/>
      <c r="K87" s="32"/>
      <c r="L87" s="39"/>
      <c r="M87" s="32"/>
      <c r="N87" s="16"/>
      <c r="O87" s="42"/>
      <c r="P87" s="48"/>
      <c r="Q87" s="38"/>
      <c r="R87" s="48"/>
      <c r="S87" s="50"/>
      <c r="T87" s="38"/>
      <c r="U87" s="48"/>
      <c r="V87" s="50"/>
      <c r="W87" s="16"/>
      <c r="X87" s="38"/>
      <c r="Y87" s="32"/>
      <c r="Z87" s="50"/>
      <c r="AA87" s="17"/>
      <c r="AB87" s="24"/>
      <c r="AC87" s="50"/>
      <c r="AD87" s="17"/>
      <c r="AE87" s="24"/>
      <c r="AF87" s="50"/>
      <c r="AG87" s="50"/>
      <c r="AH87" s="50"/>
      <c r="AI87" s="53"/>
      <c r="AJ87" s="24"/>
      <c r="AK87" s="50"/>
      <c r="AL87" s="16"/>
      <c r="AM87" s="1"/>
      <c r="AN87" s="21" t="str">
        <f t="shared" si="18"/>
        <v>N/A</v>
      </c>
      <c r="AO87" s="18" t="str">
        <f t="shared" si="22"/>
        <v>N</v>
      </c>
      <c r="AP87" s="18" t="str">
        <f t="shared" si="23"/>
        <v>N</v>
      </c>
      <c r="AQ87" s="18" t="str">
        <f t="shared" si="24"/>
        <v>N</v>
      </c>
      <c r="AR87" s="18" t="str">
        <f t="shared" si="20"/>
        <v>N</v>
      </c>
      <c r="AS87" s="18" t="str">
        <f t="shared" si="25"/>
        <v>N</v>
      </c>
      <c r="AT87" s="18" t="str">
        <f t="shared" si="26"/>
        <v>N</v>
      </c>
      <c r="AU87" s="18" t="str">
        <f t="shared" si="27"/>
        <v>N</v>
      </c>
      <c r="AV87" s="22" t="str">
        <f t="shared" si="21"/>
        <v>N</v>
      </c>
      <c r="AW87" s="23" t="str">
        <f t="shared" si="28"/>
        <v>N</v>
      </c>
    </row>
    <row r="88" spans="1:49" ht="15.75">
      <c r="A88" s="58">
        <f t="shared" si="19"/>
        <v>0</v>
      </c>
      <c r="B88" s="31"/>
      <c r="C88" s="24"/>
      <c r="D88" s="16"/>
      <c r="E88" s="24"/>
      <c r="F88" s="39"/>
      <c r="G88" s="32"/>
      <c r="H88" s="38"/>
      <c r="I88" s="32"/>
      <c r="J88" s="39"/>
      <c r="K88" s="32"/>
      <c r="L88" s="39"/>
      <c r="M88" s="32"/>
      <c r="N88" s="16"/>
      <c r="O88" s="42"/>
      <c r="P88" s="48"/>
      <c r="Q88" s="38"/>
      <c r="R88" s="48"/>
      <c r="S88" s="50"/>
      <c r="T88" s="38"/>
      <c r="U88" s="48"/>
      <c r="V88" s="50"/>
      <c r="W88" s="16"/>
      <c r="X88" s="38"/>
      <c r="Y88" s="32"/>
      <c r="Z88" s="50"/>
      <c r="AA88" s="17"/>
      <c r="AB88" s="24"/>
      <c r="AC88" s="50"/>
      <c r="AD88" s="17"/>
      <c r="AE88" s="24"/>
      <c r="AF88" s="50"/>
      <c r="AG88" s="50"/>
      <c r="AH88" s="50"/>
      <c r="AI88" s="53"/>
      <c r="AJ88" s="24"/>
      <c r="AK88" s="50"/>
      <c r="AL88" s="16"/>
      <c r="AM88" s="1"/>
      <c r="AN88" s="21" t="str">
        <f t="shared" si="18"/>
        <v>N/A</v>
      </c>
      <c r="AO88" s="18" t="str">
        <f t="shared" si="22"/>
        <v>N</v>
      </c>
      <c r="AP88" s="18" t="str">
        <f t="shared" si="23"/>
        <v>N</v>
      </c>
      <c r="AQ88" s="18" t="str">
        <f t="shared" si="24"/>
        <v>N</v>
      </c>
      <c r="AR88" s="18" t="str">
        <f t="shared" si="20"/>
        <v>N</v>
      </c>
      <c r="AS88" s="18" t="str">
        <f t="shared" si="25"/>
        <v>N</v>
      </c>
      <c r="AT88" s="18" t="str">
        <f t="shared" si="26"/>
        <v>N</v>
      </c>
      <c r="AU88" s="18" t="str">
        <f t="shared" si="27"/>
        <v>N</v>
      </c>
      <c r="AV88" s="22" t="str">
        <f t="shared" si="21"/>
        <v>N</v>
      </c>
      <c r="AW88" s="23" t="str">
        <f t="shared" si="28"/>
        <v>N</v>
      </c>
    </row>
    <row r="89" spans="1:49" ht="15.75">
      <c r="A89" s="58">
        <f t="shared" si="19"/>
        <v>0</v>
      </c>
      <c r="B89" s="31"/>
      <c r="C89" s="24"/>
      <c r="D89" s="16"/>
      <c r="E89" s="24"/>
      <c r="F89" s="39"/>
      <c r="G89" s="32"/>
      <c r="H89" s="38"/>
      <c r="I89" s="32"/>
      <c r="J89" s="39"/>
      <c r="K89" s="32"/>
      <c r="L89" s="39"/>
      <c r="M89" s="32"/>
      <c r="N89" s="16"/>
      <c r="O89" s="42"/>
      <c r="P89" s="48"/>
      <c r="Q89" s="38"/>
      <c r="R89" s="48"/>
      <c r="S89" s="50"/>
      <c r="T89" s="38"/>
      <c r="U89" s="48"/>
      <c r="V89" s="50"/>
      <c r="W89" s="16"/>
      <c r="X89" s="38"/>
      <c r="Y89" s="32"/>
      <c r="Z89" s="50"/>
      <c r="AA89" s="17"/>
      <c r="AB89" s="24"/>
      <c r="AC89" s="50"/>
      <c r="AD89" s="17"/>
      <c r="AE89" s="24"/>
      <c r="AF89" s="50"/>
      <c r="AG89" s="50"/>
      <c r="AH89" s="50"/>
      <c r="AI89" s="53"/>
      <c r="AJ89" s="24"/>
      <c r="AK89" s="50"/>
      <c r="AL89" s="16"/>
      <c r="AM89" s="1"/>
      <c r="AN89" s="21" t="str">
        <f t="shared" si="18"/>
        <v>N/A</v>
      </c>
      <c r="AO89" s="18" t="str">
        <f t="shared" si="22"/>
        <v>N</v>
      </c>
      <c r="AP89" s="18" t="str">
        <f t="shared" si="23"/>
        <v>N</v>
      </c>
      <c r="AQ89" s="18" t="str">
        <f t="shared" si="24"/>
        <v>N</v>
      </c>
      <c r="AR89" s="18" t="str">
        <f t="shared" si="20"/>
        <v>N</v>
      </c>
      <c r="AS89" s="18" t="str">
        <f t="shared" si="25"/>
        <v>N</v>
      </c>
      <c r="AT89" s="18" t="str">
        <f t="shared" si="26"/>
        <v>N</v>
      </c>
      <c r="AU89" s="18" t="str">
        <f t="shared" si="27"/>
        <v>N</v>
      </c>
      <c r="AV89" s="22" t="str">
        <f t="shared" si="21"/>
        <v>N</v>
      </c>
      <c r="AW89" s="23" t="str">
        <f t="shared" si="28"/>
        <v>N</v>
      </c>
    </row>
    <row r="90" spans="1:49" ht="15.75">
      <c r="A90" s="58">
        <f t="shared" si="19"/>
        <v>0</v>
      </c>
      <c r="B90" s="31"/>
      <c r="C90" s="24"/>
      <c r="D90" s="16"/>
      <c r="E90" s="24"/>
      <c r="F90" s="39"/>
      <c r="G90" s="32"/>
      <c r="H90" s="38"/>
      <c r="I90" s="32"/>
      <c r="J90" s="39"/>
      <c r="K90" s="32"/>
      <c r="L90" s="39"/>
      <c r="M90" s="32"/>
      <c r="N90" s="16"/>
      <c r="O90" s="42"/>
      <c r="P90" s="48"/>
      <c r="Q90" s="38"/>
      <c r="R90" s="48"/>
      <c r="S90" s="50"/>
      <c r="T90" s="38"/>
      <c r="U90" s="48"/>
      <c r="V90" s="50"/>
      <c r="W90" s="16"/>
      <c r="X90" s="38"/>
      <c r="Y90" s="32"/>
      <c r="Z90" s="50"/>
      <c r="AA90" s="17"/>
      <c r="AB90" s="24"/>
      <c r="AC90" s="50"/>
      <c r="AD90" s="17"/>
      <c r="AE90" s="24"/>
      <c r="AF90" s="50"/>
      <c r="AG90" s="50"/>
      <c r="AH90" s="50"/>
      <c r="AI90" s="53"/>
      <c r="AJ90" s="24"/>
      <c r="AK90" s="50"/>
      <c r="AL90" s="16"/>
      <c r="AM90" s="1"/>
      <c r="AN90" s="21" t="str">
        <f t="shared" si="18"/>
        <v>N/A</v>
      </c>
      <c r="AO90" s="18" t="str">
        <f t="shared" si="22"/>
        <v>N</v>
      </c>
      <c r="AP90" s="18" t="str">
        <f t="shared" si="23"/>
        <v>N</v>
      </c>
      <c r="AQ90" s="18" t="str">
        <f t="shared" si="24"/>
        <v>N</v>
      </c>
      <c r="AR90" s="18" t="str">
        <f t="shared" si="20"/>
        <v>N</v>
      </c>
      <c r="AS90" s="18" t="str">
        <f t="shared" si="25"/>
        <v>N</v>
      </c>
      <c r="AT90" s="18" t="str">
        <f t="shared" si="26"/>
        <v>N</v>
      </c>
      <c r="AU90" s="18" t="str">
        <f t="shared" si="27"/>
        <v>N</v>
      </c>
      <c r="AV90" s="22" t="str">
        <f t="shared" si="21"/>
        <v>N</v>
      </c>
      <c r="AW90" s="23" t="str">
        <f t="shared" si="28"/>
        <v>N</v>
      </c>
    </row>
    <row r="91" spans="1:49" ht="15.75">
      <c r="A91" s="58">
        <f t="shared" si="19"/>
        <v>0</v>
      </c>
      <c r="B91" s="31"/>
      <c r="C91" s="24"/>
      <c r="D91" s="16"/>
      <c r="E91" s="24"/>
      <c r="F91" s="39"/>
      <c r="G91" s="32"/>
      <c r="H91" s="38"/>
      <c r="I91" s="32"/>
      <c r="J91" s="39"/>
      <c r="K91" s="32"/>
      <c r="L91" s="39"/>
      <c r="M91" s="32"/>
      <c r="N91" s="16"/>
      <c r="O91" s="42"/>
      <c r="P91" s="48"/>
      <c r="Q91" s="38"/>
      <c r="R91" s="48"/>
      <c r="S91" s="50"/>
      <c r="T91" s="38"/>
      <c r="U91" s="48"/>
      <c r="V91" s="50"/>
      <c r="W91" s="16"/>
      <c r="X91" s="38"/>
      <c r="Y91" s="32"/>
      <c r="Z91" s="50"/>
      <c r="AA91" s="17"/>
      <c r="AB91" s="24"/>
      <c r="AC91" s="50"/>
      <c r="AD91" s="17"/>
      <c r="AE91" s="24"/>
      <c r="AF91" s="50"/>
      <c r="AG91" s="50"/>
      <c r="AH91" s="50"/>
      <c r="AI91" s="53"/>
      <c r="AJ91" s="24"/>
      <c r="AK91" s="50"/>
      <c r="AL91" s="16"/>
      <c r="AM91" s="1"/>
      <c r="AN91" s="21" t="str">
        <f t="shared" si="18"/>
        <v>N/A</v>
      </c>
      <c r="AO91" s="18" t="str">
        <f t="shared" si="22"/>
        <v>N</v>
      </c>
      <c r="AP91" s="18" t="str">
        <f t="shared" si="23"/>
        <v>N</v>
      </c>
      <c r="AQ91" s="18" t="str">
        <f t="shared" si="24"/>
        <v>N</v>
      </c>
      <c r="AR91" s="18" t="str">
        <f t="shared" si="20"/>
        <v>N</v>
      </c>
      <c r="AS91" s="18" t="str">
        <f t="shared" si="25"/>
        <v>N</v>
      </c>
      <c r="AT91" s="18" t="str">
        <f t="shared" si="26"/>
        <v>N</v>
      </c>
      <c r="AU91" s="18" t="str">
        <f t="shared" si="27"/>
        <v>N</v>
      </c>
      <c r="AV91" s="22" t="str">
        <f t="shared" si="21"/>
        <v>N</v>
      </c>
      <c r="AW91" s="23" t="str">
        <f t="shared" si="28"/>
        <v>N</v>
      </c>
    </row>
    <row r="92" spans="1:49" ht="15.75">
      <c r="A92" s="58">
        <f t="shared" si="19"/>
        <v>0</v>
      </c>
      <c r="B92" s="31"/>
      <c r="C92" s="24"/>
      <c r="D92" s="16"/>
      <c r="E92" s="24"/>
      <c r="F92" s="39"/>
      <c r="G92" s="32"/>
      <c r="H92" s="38"/>
      <c r="I92" s="32"/>
      <c r="J92" s="39"/>
      <c r="K92" s="32"/>
      <c r="L92" s="39"/>
      <c r="M92" s="32"/>
      <c r="N92" s="16"/>
      <c r="O92" s="42"/>
      <c r="P92" s="48"/>
      <c r="Q92" s="38"/>
      <c r="R92" s="48"/>
      <c r="S92" s="50"/>
      <c r="T92" s="38"/>
      <c r="U92" s="48"/>
      <c r="V92" s="50"/>
      <c r="W92" s="16"/>
      <c r="X92" s="38"/>
      <c r="Y92" s="32"/>
      <c r="Z92" s="50"/>
      <c r="AA92" s="17"/>
      <c r="AB92" s="24"/>
      <c r="AC92" s="50"/>
      <c r="AD92" s="17"/>
      <c r="AE92" s="24"/>
      <c r="AF92" s="50"/>
      <c r="AG92" s="50"/>
      <c r="AH92" s="50"/>
      <c r="AI92" s="53"/>
      <c r="AJ92" s="24"/>
      <c r="AK92" s="50"/>
      <c r="AL92" s="16"/>
      <c r="AM92" s="1"/>
      <c r="AN92" s="21" t="str">
        <f t="shared" si="18"/>
        <v>N/A</v>
      </c>
      <c r="AO92" s="18" t="str">
        <f t="shared" si="22"/>
        <v>N</v>
      </c>
      <c r="AP92" s="18" t="str">
        <f t="shared" si="23"/>
        <v>N</v>
      </c>
      <c r="AQ92" s="18" t="str">
        <f t="shared" si="24"/>
        <v>N</v>
      </c>
      <c r="AR92" s="18" t="str">
        <f t="shared" si="20"/>
        <v>N</v>
      </c>
      <c r="AS92" s="18" t="str">
        <f t="shared" si="25"/>
        <v>N</v>
      </c>
      <c r="AT92" s="18" t="str">
        <f t="shared" si="26"/>
        <v>N</v>
      </c>
      <c r="AU92" s="18" t="str">
        <f t="shared" si="27"/>
        <v>N</v>
      </c>
      <c r="AV92" s="22" t="str">
        <f t="shared" si="21"/>
        <v>N</v>
      </c>
      <c r="AW92" s="23" t="str">
        <f t="shared" si="28"/>
        <v>N</v>
      </c>
    </row>
    <row r="93" spans="1:49" ht="15.75">
      <c r="A93" s="58">
        <f t="shared" si="19"/>
        <v>0</v>
      </c>
      <c r="B93" s="31"/>
      <c r="C93" s="24"/>
      <c r="D93" s="16"/>
      <c r="E93" s="24"/>
      <c r="F93" s="39"/>
      <c r="G93" s="32"/>
      <c r="H93" s="38"/>
      <c r="I93" s="32"/>
      <c r="J93" s="39"/>
      <c r="K93" s="32"/>
      <c r="L93" s="39"/>
      <c r="M93" s="32"/>
      <c r="N93" s="16"/>
      <c r="O93" s="42"/>
      <c r="P93" s="48"/>
      <c r="Q93" s="38"/>
      <c r="R93" s="48"/>
      <c r="S93" s="50"/>
      <c r="T93" s="38"/>
      <c r="U93" s="48"/>
      <c r="V93" s="50"/>
      <c r="W93" s="16"/>
      <c r="X93" s="38"/>
      <c r="Y93" s="32"/>
      <c r="Z93" s="50"/>
      <c r="AA93" s="17"/>
      <c r="AB93" s="24"/>
      <c r="AC93" s="50"/>
      <c r="AD93" s="17"/>
      <c r="AE93" s="24"/>
      <c r="AF93" s="50"/>
      <c r="AG93" s="50"/>
      <c r="AH93" s="50"/>
      <c r="AI93" s="53"/>
      <c r="AJ93" s="24"/>
      <c r="AK93" s="50"/>
      <c r="AL93" s="16"/>
      <c r="AM93" s="1"/>
      <c r="AN93" s="21" t="str">
        <f t="shared" si="18"/>
        <v>N/A</v>
      </c>
      <c r="AO93" s="18" t="str">
        <f t="shared" si="22"/>
        <v>N</v>
      </c>
      <c r="AP93" s="18" t="str">
        <f t="shared" si="23"/>
        <v>N</v>
      </c>
      <c r="AQ93" s="18" t="str">
        <f t="shared" si="24"/>
        <v>N</v>
      </c>
      <c r="AR93" s="18" t="str">
        <f t="shared" si="20"/>
        <v>N</v>
      </c>
      <c r="AS93" s="18" t="str">
        <f t="shared" si="25"/>
        <v>N</v>
      </c>
      <c r="AT93" s="18" t="str">
        <f t="shared" si="26"/>
        <v>N</v>
      </c>
      <c r="AU93" s="18" t="str">
        <f t="shared" si="27"/>
        <v>N</v>
      </c>
      <c r="AV93" s="22" t="str">
        <f t="shared" si="21"/>
        <v>N</v>
      </c>
      <c r="AW93" s="23" t="str">
        <f t="shared" si="28"/>
        <v>N</v>
      </c>
    </row>
    <row r="94" spans="1:49" ht="15.75">
      <c r="A94" s="58">
        <f t="shared" si="19"/>
        <v>0</v>
      </c>
      <c r="B94" s="31"/>
      <c r="C94" s="24"/>
      <c r="D94" s="16"/>
      <c r="E94" s="24"/>
      <c r="F94" s="39"/>
      <c r="G94" s="32"/>
      <c r="H94" s="38"/>
      <c r="I94" s="32"/>
      <c r="J94" s="39"/>
      <c r="K94" s="32"/>
      <c r="L94" s="39"/>
      <c r="M94" s="32"/>
      <c r="N94" s="16"/>
      <c r="O94" s="42"/>
      <c r="P94" s="48"/>
      <c r="Q94" s="38"/>
      <c r="R94" s="48"/>
      <c r="S94" s="50"/>
      <c r="T94" s="38"/>
      <c r="U94" s="48"/>
      <c r="V94" s="50"/>
      <c r="W94" s="16"/>
      <c r="X94" s="38"/>
      <c r="Y94" s="32"/>
      <c r="Z94" s="50"/>
      <c r="AA94" s="17"/>
      <c r="AB94" s="24"/>
      <c r="AC94" s="50"/>
      <c r="AD94" s="17"/>
      <c r="AE94" s="24"/>
      <c r="AF94" s="50"/>
      <c r="AG94" s="50"/>
      <c r="AH94" s="50"/>
      <c r="AI94" s="53"/>
      <c r="AJ94" s="24"/>
      <c r="AK94" s="50"/>
      <c r="AL94" s="16"/>
      <c r="AM94" s="1"/>
      <c r="AN94" s="21" t="str">
        <f t="shared" si="18"/>
        <v>N/A</v>
      </c>
      <c r="AO94" s="18" t="str">
        <f t="shared" si="22"/>
        <v>N</v>
      </c>
      <c r="AP94" s="18" t="str">
        <f t="shared" si="23"/>
        <v>N</v>
      </c>
      <c r="AQ94" s="18" t="str">
        <f t="shared" si="24"/>
        <v>N</v>
      </c>
      <c r="AR94" s="18" t="str">
        <f t="shared" si="20"/>
        <v>N</v>
      </c>
      <c r="AS94" s="18" t="str">
        <f t="shared" si="25"/>
        <v>N</v>
      </c>
      <c r="AT94" s="18" t="str">
        <f t="shared" si="26"/>
        <v>N</v>
      </c>
      <c r="AU94" s="18" t="str">
        <f t="shared" si="27"/>
        <v>N</v>
      </c>
      <c r="AV94" s="22" t="str">
        <f t="shared" si="21"/>
        <v>N</v>
      </c>
      <c r="AW94" s="23" t="str">
        <f t="shared" si="28"/>
        <v>N</v>
      </c>
    </row>
    <row r="95" spans="1:49" ht="15.75">
      <c r="A95" s="58">
        <f t="shared" si="19"/>
        <v>0</v>
      </c>
      <c r="B95" s="31"/>
      <c r="C95" s="24"/>
      <c r="D95" s="16"/>
      <c r="E95" s="24"/>
      <c r="F95" s="39"/>
      <c r="G95" s="32"/>
      <c r="H95" s="38"/>
      <c r="I95" s="32"/>
      <c r="J95" s="39"/>
      <c r="K95" s="32"/>
      <c r="L95" s="39"/>
      <c r="M95" s="32"/>
      <c r="N95" s="16"/>
      <c r="O95" s="42"/>
      <c r="P95" s="48"/>
      <c r="Q95" s="38"/>
      <c r="R95" s="48"/>
      <c r="S95" s="50"/>
      <c r="T95" s="38"/>
      <c r="U95" s="48"/>
      <c r="V95" s="50"/>
      <c r="W95" s="16"/>
      <c r="X95" s="38"/>
      <c r="Y95" s="32"/>
      <c r="Z95" s="50"/>
      <c r="AA95" s="17"/>
      <c r="AB95" s="24"/>
      <c r="AC95" s="50"/>
      <c r="AD95" s="17"/>
      <c r="AE95" s="24"/>
      <c r="AF95" s="50"/>
      <c r="AG95" s="50"/>
      <c r="AH95" s="50"/>
      <c r="AI95" s="53"/>
      <c r="AJ95" s="24"/>
      <c r="AK95" s="50"/>
      <c r="AL95" s="16"/>
      <c r="AM95" s="1"/>
      <c r="AN95" s="21" t="str">
        <f t="shared" si="18"/>
        <v>N/A</v>
      </c>
      <c r="AO95" s="18" t="str">
        <f t="shared" si="22"/>
        <v>N</v>
      </c>
      <c r="AP95" s="18" t="str">
        <f t="shared" si="23"/>
        <v>N</v>
      </c>
      <c r="AQ95" s="18" t="str">
        <f t="shared" si="24"/>
        <v>N</v>
      </c>
      <c r="AR95" s="18" t="str">
        <f t="shared" si="20"/>
        <v>N</v>
      </c>
      <c r="AS95" s="18" t="str">
        <f t="shared" si="25"/>
        <v>N</v>
      </c>
      <c r="AT95" s="18" t="str">
        <f t="shared" si="26"/>
        <v>N</v>
      </c>
      <c r="AU95" s="18" t="str">
        <f t="shared" si="27"/>
        <v>N</v>
      </c>
      <c r="AV95" s="22" t="str">
        <f t="shared" si="21"/>
        <v>N</v>
      </c>
      <c r="AW95" s="23" t="str">
        <f t="shared" si="28"/>
        <v>N</v>
      </c>
    </row>
    <row r="96" spans="1:49" ht="15.75">
      <c r="A96" s="58">
        <f t="shared" si="19"/>
        <v>0</v>
      </c>
      <c r="B96" s="31"/>
      <c r="C96" s="24"/>
      <c r="D96" s="16"/>
      <c r="E96" s="24"/>
      <c r="F96" s="39"/>
      <c r="G96" s="32"/>
      <c r="H96" s="38"/>
      <c r="I96" s="32"/>
      <c r="J96" s="39"/>
      <c r="K96" s="32"/>
      <c r="L96" s="39"/>
      <c r="M96" s="32"/>
      <c r="N96" s="16"/>
      <c r="O96" s="42"/>
      <c r="P96" s="48"/>
      <c r="Q96" s="38"/>
      <c r="R96" s="48"/>
      <c r="S96" s="50"/>
      <c r="T96" s="38"/>
      <c r="U96" s="48"/>
      <c r="V96" s="50"/>
      <c r="W96" s="16"/>
      <c r="X96" s="38"/>
      <c r="Y96" s="32"/>
      <c r="Z96" s="50"/>
      <c r="AA96" s="17"/>
      <c r="AB96" s="24"/>
      <c r="AC96" s="50"/>
      <c r="AD96" s="17"/>
      <c r="AE96" s="24"/>
      <c r="AF96" s="50"/>
      <c r="AG96" s="50"/>
      <c r="AH96" s="50"/>
      <c r="AI96" s="53"/>
      <c r="AJ96" s="24"/>
      <c r="AK96" s="50"/>
      <c r="AL96" s="16"/>
      <c r="AM96" s="1"/>
      <c r="AN96" s="21" t="str">
        <f t="shared" si="18"/>
        <v>N/A</v>
      </c>
      <c r="AO96" s="18" t="str">
        <f t="shared" si="22"/>
        <v>N</v>
      </c>
      <c r="AP96" s="18" t="str">
        <f t="shared" si="23"/>
        <v>N</v>
      </c>
      <c r="AQ96" s="18" t="str">
        <f t="shared" si="24"/>
        <v>N</v>
      </c>
      <c r="AR96" s="18" t="str">
        <f t="shared" si="20"/>
        <v>N</v>
      </c>
      <c r="AS96" s="18" t="str">
        <f t="shared" si="25"/>
        <v>N</v>
      </c>
      <c r="AT96" s="18" t="str">
        <f t="shared" si="26"/>
        <v>N</v>
      </c>
      <c r="AU96" s="18" t="str">
        <f t="shared" si="27"/>
        <v>N</v>
      </c>
      <c r="AV96" s="22" t="str">
        <f t="shared" si="21"/>
        <v>N</v>
      </c>
      <c r="AW96" s="23" t="str">
        <f t="shared" si="28"/>
        <v>N</v>
      </c>
    </row>
    <row r="97" spans="1:49" ht="15.75">
      <c r="A97" s="58">
        <f t="shared" si="19"/>
        <v>0</v>
      </c>
      <c r="B97" s="31"/>
      <c r="C97" s="24"/>
      <c r="D97" s="16"/>
      <c r="E97" s="24"/>
      <c r="F97" s="39"/>
      <c r="G97" s="32"/>
      <c r="H97" s="38"/>
      <c r="I97" s="32"/>
      <c r="J97" s="39"/>
      <c r="K97" s="32"/>
      <c r="L97" s="39"/>
      <c r="M97" s="32"/>
      <c r="N97" s="16"/>
      <c r="O97" s="42"/>
      <c r="P97" s="48"/>
      <c r="Q97" s="38"/>
      <c r="R97" s="48"/>
      <c r="S97" s="50"/>
      <c r="T97" s="38"/>
      <c r="U97" s="48"/>
      <c r="V97" s="50"/>
      <c r="W97" s="16"/>
      <c r="X97" s="38"/>
      <c r="Y97" s="32"/>
      <c r="Z97" s="50"/>
      <c r="AA97" s="17"/>
      <c r="AB97" s="24"/>
      <c r="AC97" s="50"/>
      <c r="AD97" s="17"/>
      <c r="AE97" s="24"/>
      <c r="AF97" s="50"/>
      <c r="AG97" s="50"/>
      <c r="AH97" s="50"/>
      <c r="AI97" s="53"/>
      <c r="AJ97" s="24"/>
      <c r="AK97" s="50"/>
      <c r="AL97" s="16"/>
      <c r="AM97" s="1"/>
      <c r="AN97" s="21" t="str">
        <f t="shared" si="18"/>
        <v>N/A</v>
      </c>
      <c r="AO97" s="18" t="str">
        <f t="shared" si="22"/>
        <v>N</v>
      </c>
      <c r="AP97" s="18" t="str">
        <f t="shared" si="23"/>
        <v>N</v>
      </c>
      <c r="AQ97" s="18" t="str">
        <f t="shared" si="24"/>
        <v>N</v>
      </c>
      <c r="AR97" s="18" t="str">
        <f t="shared" si="20"/>
        <v>N</v>
      </c>
      <c r="AS97" s="18" t="str">
        <f t="shared" si="25"/>
        <v>N</v>
      </c>
      <c r="AT97" s="18" t="str">
        <f t="shared" si="26"/>
        <v>N</v>
      </c>
      <c r="AU97" s="18" t="str">
        <f t="shared" si="27"/>
        <v>N</v>
      </c>
      <c r="AV97" s="22" t="str">
        <f t="shared" si="21"/>
        <v>N</v>
      </c>
      <c r="AW97" s="23" t="str">
        <f t="shared" si="28"/>
        <v>N</v>
      </c>
    </row>
    <row r="98" spans="1:49" ht="15.75">
      <c r="A98" s="58">
        <f t="shared" si="19"/>
        <v>0</v>
      </c>
      <c r="B98" s="31"/>
      <c r="C98" s="24"/>
      <c r="D98" s="16"/>
      <c r="E98" s="24"/>
      <c r="F98" s="39"/>
      <c r="G98" s="32"/>
      <c r="H98" s="38"/>
      <c r="I98" s="32"/>
      <c r="J98" s="39"/>
      <c r="K98" s="32"/>
      <c r="L98" s="39"/>
      <c r="M98" s="32"/>
      <c r="N98" s="16"/>
      <c r="O98" s="42"/>
      <c r="P98" s="48"/>
      <c r="Q98" s="38"/>
      <c r="R98" s="48"/>
      <c r="S98" s="50"/>
      <c r="T98" s="38"/>
      <c r="U98" s="48"/>
      <c r="V98" s="50"/>
      <c r="W98" s="16"/>
      <c r="X98" s="38"/>
      <c r="Y98" s="32"/>
      <c r="Z98" s="50"/>
      <c r="AA98" s="17"/>
      <c r="AB98" s="24"/>
      <c r="AC98" s="50"/>
      <c r="AD98" s="17"/>
      <c r="AE98" s="24"/>
      <c r="AF98" s="50"/>
      <c r="AG98" s="50"/>
      <c r="AH98" s="50"/>
      <c r="AI98" s="53"/>
      <c r="AJ98" s="24"/>
      <c r="AK98" s="50"/>
      <c r="AL98" s="16"/>
      <c r="AM98" s="1"/>
      <c r="AN98" s="21" t="str">
        <f t="shared" si="18"/>
        <v>N/A</v>
      </c>
      <c r="AO98" s="18" t="str">
        <f t="shared" si="22"/>
        <v>N</v>
      </c>
      <c r="AP98" s="18" t="str">
        <f t="shared" si="23"/>
        <v>N</v>
      </c>
      <c r="AQ98" s="18" t="str">
        <f t="shared" si="24"/>
        <v>N</v>
      </c>
      <c r="AR98" s="18" t="str">
        <f t="shared" si="20"/>
        <v>N</v>
      </c>
      <c r="AS98" s="18" t="str">
        <f t="shared" si="25"/>
        <v>N</v>
      </c>
      <c r="AT98" s="18" t="str">
        <f t="shared" si="26"/>
        <v>N</v>
      </c>
      <c r="AU98" s="18" t="str">
        <f t="shared" si="27"/>
        <v>N</v>
      </c>
      <c r="AV98" s="22" t="str">
        <f t="shared" si="21"/>
        <v>N</v>
      </c>
      <c r="AW98" s="23" t="str">
        <f t="shared" si="28"/>
        <v>N</v>
      </c>
    </row>
    <row r="99" spans="1:49" ht="15.75">
      <c r="A99" s="58">
        <f t="shared" si="19"/>
        <v>0</v>
      </c>
      <c r="B99" s="31"/>
      <c r="C99" s="24"/>
      <c r="D99" s="16"/>
      <c r="E99" s="24"/>
      <c r="F99" s="39"/>
      <c r="G99" s="32"/>
      <c r="H99" s="38"/>
      <c r="I99" s="32"/>
      <c r="J99" s="39"/>
      <c r="K99" s="32"/>
      <c r="L99" s="39"/>
      <c r="M99" s="32"/>
      <c r="N99" s="16"/>
      <c r="O99" s="42"/>
      <c r="P99" s="48"/>
      <c r="Q99" s="38"/>
      <c r="R99" s="48"/>
      <c r="S99" s="50"/>
      <c r="T99" s="38"/>
      <c r="U99" s="48"/>
      <c r="V99" s="50"/>
      <c r="W99" s="16"/>
      <c r="X99" s="38"/>
      <c r="Y99" s="32"/>
      <c r="Z99" s="50"/>
      <c r="AA99" s="17"/>
      <c r="AB99" s="24"/>
      <c r="AC99" s="50"/>
      <c r="AD99" s="17"/>
      <c r="AE99" s="24"/>
      <c r="AF99" s="50"/>
      <c r="AG99" s="50"/>
      <c r="AH99" s="50"/>
      <c r="AI99" s="53"/>
      <c r="AJ99" s="24"/>
      <c r="AK99" s="50"/>
      <c r="AL99" s="16"/>
      <c r="AM99" s="1"/>
      <c r="AN99" s="21" t="str">
        <f t="shared" si="18"/>
        <v>N/A</v>
      </c>
      <c r="AO99" s="18" t="str">
        <f t="shared" si="22"/>
        <v>N</v>
      </c>
      <c r="AP99" s="18" t="str">
        <f t="shared" si="23"/>
        <v>N</v>
      </c>
      <c r="AQ99" s="18" t="str">
        <f t="shared" si="24"/>
        <v>N</v>
      </c>
      <c r="AR99" s="18" t="str">
        <f t="shared" si="20"/>
        <v>N</v>
      </c>
      <c r="AS99" s="18" t="str">
        <f t="shared" si="25"/>
        <v>N</v>
      </c>
      <c r="AT99" s="18" t="str">
        <f t="shared" si="26"/>
        <v>N</v>
      </c>
      <c r="AU99" s="18" t="str">
        <f t="shared" si="27"/>
        <v>N</v>
      </c>
      <c r="AV99" s="22" t="str">
        <f t="shared" si="21"/>
        <v>N</v>
      </c>
      <c r="AW99" s="23" t="str">
        <f t="shared" si="28"/>
        <v>N</v>
      </c>
    </row>
    <row r="100" spans="1:49" ht="15.75">
      <c r="A100" s="58">
        <f t="shared" si="19"/>
        <v>0</v>
      </c>
      <c r="B100" s="31"/>
      <c r="C100" s="24"/>
      <c r="D100" s="16"/>
      <c r="E100" s="24"/>
      <c r="F100" s="39"/>
      <c r="G100" s="32"/>
      <c r="H100" s="38"/>
      <c r="I100" s="32"/>
      <c r="J100" s="39"/>
      <c r="K100" s="32"/>
      <c r="L100" s="39"/>
      <c r="M100" s="32"/>
      <c r="N100" s="16"/>
      <c r="O100" s="42"/>
      <c r="P100" s="48"/>
      <c r="Q100" s="38"/>
      <c r="R100" s="48"/>
      <c r="S100" s="50"/>
      <c r="T100" s="38"/>
      <c r="U100" s="48"/>
      <c r="V100" s="50"/>
      <c r="W100" s="16"/>
      <c r="X100" s="38"/>
      <c r="Y100" s="32"/>
      <c r="Z100" s="50"/>
      <c r="AA100" s="17"/>
      <c r="AB100" s="24"/>
      <c r="AC100" s="50"/>
      <c r="AD100" s="17"/>
      <c r="AE100" s="24"/>
      <c r="AF100" s="50"/>
      <c r="AG100" s="50"/>
      <c r="AH100" s="50"/>
      <c r="AI100" s="53"/>
      <c r="AJ100" s="24"/>
      <c r="AK100" s="50"/>
      <c r="AL100" s="16"/>
      <c r="AM100" s="1"/>
      <c r="AN100" s="21" t="str">
        <f t="shared" si="18"/>
        <v>N/A</v>
      </c>
      <c r="AO100" s="18" t="str">
        <f t="shared" si="22"/>
        <v>N</v>
      </c>
      <c r="AP100" s="18" t="str">
        <f t="shared" si="23"/>
        <v>N</v>
      </c>
      <c r="AQ100" s="18" t="str">
        <f t="shared" si="24"/>
        <v>N</v>
      </c>
      <c r="AR100" s="18" t="str">
        <f t="shared" si="20"/>
        <v>N</v>
      </c>
      <c r="AS100" s="18" t="str">
        <f t="shared" si="25"/>
        <v>N</v>
      </c>
      <c r="AT100" s="18" t="str">
        <f t="shared" si="26"/>
        <v>N</v>
      </c>
      <c r="AU100" s="18" t="str">
        <f t="shared" si="27"/>
        <v>N</v>
      </c>
      <c r="AV100" s="22" t="str">
        <f t="shared" si="21"/>
        <v>N</v>
      </c>
      <c r="AW100" s="23" t="str">
        <f t="shared" si="28"/>
        <v>N</v>
      </c>
    </row>
    <row r="101" spans="1:49" ht="15.75">
      <c r="A101" s="58">
        <f t="shared" si="19"/>
        <v>0</v>
      </c>
      <c r="B101" s="31"/>
      <c r="C101" s="24"/>
      <c r="D101" s="16"/>
      <c r="E101" s="24"/>
      <c r="F101" s="39"/>
      <c r="G101" s="32"/>
      <c r="H101" s="38"/>
      <c r="I101" s="32"/>
      <c r="J101" s="39"/>
      <c r="K101" s="32"/>
      <c r="L101" s="39"/>
      <c r="M101" s="32"/>
      <c r="N101" s="16"/>
      <c r="O101" s="42"/>
      <c r="P101" s="48"/>
      <c r="Q101" s="38"/>
      <c r="R101" s="48"/>
      <c r="S101" s="50"/>
      <c r="T101" s="38"/>
      <c r="U101" s="48"/>
      <c r="V101" s="50"/>
      <c r="W101" s="16"/>
      <c r="X101" s="38"/>
      <c r="Y101" s="32"/>
      <c r="Z101" s="50"/>
      <c r="AA101" s="17"/>
      <c r="AB101" s="24"/>
      <c r="AC101" s="50"/>
      <c r="AD101" s="17"/>
      <c r="AE101" s="24"/>
      <c r="AF101" s="50"/>
      <c r="AG101" s="50"/>
      <c r="AH101" s="50"/>
      <c r="AI101" s="53"/>
      <c r="AJ101" s="24"/>
      <c r="AK101" s="50"/>
      <c r="AL101" s="16"/>
      <c r="AM101" s="1"/>
      <c r="AN101" s="21" t="str">
        <f t="shared" si="18"/>
        <v>N/A</v>
      </c>
      <c r="AO101" s="18" t="str">
        <f t="shared" si="22"/>
        <v>N</v>
      </c>
      <c r="AP101" s="18" t="str">
        <f t="shared" si="23"/>
        <v>N</v>
      </c>
      <c r="AQ101" s="18" t="str">
        <f t="shared" si="24"/>
        <v>N</v>
      </c>
      <c r="AR101" s="18" t="str">
        <f t="shared" si="20"/>
        <v>N</v>
      </c>
      <c r="AS101" s="18" t="str">
        <f t="shared" si="25"/>
        <v>N</v>
      </c>
      <c r="AT101" s="18" t="str">
        <f t="shared" si="26"/>
        <v>N</v>
      </c>
      <c r="AU101" s="18" t="str">
        <f t="shared" si="27"/>
        <v>N</v>
      </c>
      <c r="AV101" s="22" t="str">
        <f t="shared" si="21"/>
        <v>N</v>
      </c>
      <c r="AW101" s="23" t="str">
        <f t="shared" si="28"/>
        <v>N</v>
      </c>
    </row>
    <row r="102" spans="1:49" ht="15.75">
      <c r="A102" s="58">
        <f t="shared" si="19"/>
        <v>0</v>
      </c>
      <c r="B102" s="31"/>
      <c r="C102" s="24"/>
      <c r="D102" s="16"/>
      <c r="E102" s="24"/>
      <c r="F102" s="39"/>
      <c r="G102" s="32"/>
      <c r="H102" s="38"/>
      <c r="I102" s="32"/>
      <c r="J102" s="39"/>
      <c r="K102" s="32"/>
      <c r="L102" s="39"/>
      <c r="M102" s="32"/>
      <c r="N102" s="16"/>
      <c r="O102" s="42"/>
      <c r="P102" s="48"/>
      <c r="Q102" s="38"/>
      <c r="R102" s="48"/>
      <c r="S102" s="50"/>
      <c r="T102" s="38"/>
      <c r="U102" s="48"/>
      <c r="V102" s="50"/>
      <c r="W102" s="16"/>
      <c r="X102" s="38"/>
      <c r="Y102" s="32"/>
      <c r="Z102" s="50"/>
      <c r="AA102" s="17"/>
      <c r="AB102" s="24"/>
      <c r="AC102" s="50"/>
      <c r="AD102" s="17"/>
      <c r="AE102" s="24"/>
      <c r="AF102" s="50"/>
      <c r="AG102" s="50"/>
      <c r="AH102" s="50"/>
      <c r="AI102" s="53"/>
      <c r="AJ102" s="24"/>
      <c r="AK102" s="50"/>
      <c r="AL102" s="16"/>
      <c r="AM102" s="1"/>
      <c r="AN102" s="21" t="str">
        <f t="shared" si="18"/>
        <v>N/A</v>
      </c>
      <c r="AO102" s="18" t="str">
        <f t="shared" si="22"/>
        <v>N</v>
      </c>
      <c r="AP102" s="18" t="str">
        <f t="shared" si="23"/>
        <v>N</v>
      </c>
      <c r="AQ102" s="18" t="str">
        <f t="shared" si="24"/>
        <v>N</v>
      </c>
      <c r="AR102" s="18" t="str">
        <f t="shared" si="20"/>
        <v>N</v>
      </c>
      <c r="AS102" s="18" t="str">
        <f t="shared" si="25"/>
        <v>N</v>
      </c>
      <c r="AT102" s="18" t="str">
        <f t="shared" si="26"/>
        <v>N</v>
      </c>
      <c r="AU102" s="18" t="str">
        <f t="shared" si="27"/>
        <v>N</v>
      </c>
      <c r="AV102" s="22" t="str">
        <f t="shared" si="21"/>
        <v>N</v>
      </c>
      <c r="AW102" s="23" t="str">
        <f t="shared" si="28"/>
        <v>N</v>
      </c>
    </row>
    <row r="103" spans="1:49" ht="15.75">
      <c r="A103" s="58">
        <f t="shared" si="19"/>
        <v>0</v>
      </c>
      <c r="B103" s="31"/>
      <c r="C103" s="24"/>
      <c r="D103" s="16"/>
      <c r="E103" s="24"/>
      <c r="F103" s="39"/>
      <c r="G103" s="32"/>
      <c r="H103" s="38"/>
      <c r="I103" s="32"/>
      <c r="J103" s="39"/>
      <c r="K103" s="32"/>
      <c r="L103" s="39"/>
      <c r="M103" s="32"/>
      <c r="N103" s="16"/>
      <c r="O103" s="42"/>
      <c r="P103" s="48"/>
      <c r="Q103" s="38"/>
      <c r="R103" s="48"/>
      <c r="S103" s="50"/>
      <c r="T103" s="38"/>
      <c r="U103" s="48"/>
      <c r="V103" s="50"/>
      <c r="W103" s="16"/>
      <c r="X103" s="38"/>
      <c r="Y103" s="32"/>
      <c r="Z103" s="50"/>
      <c r="AA103" s="17"/>
      <c r="AB103" s="24"/>
      <c r="AC103" s="50"/>
      <c r="AD103" s="17"/>
      <c r="AE103" s="24"/>
      <c r="AF103" s="50"/>
      <c r="AG103" s="50"/>
      <c r="AH103" s="50"/>
      <c r="AI103" s="53"/>
      <c r="AJ103" s="24"/>
      <c r="AK103" s="50"/>
      <c r="AL103" s="16"/>
      <c r="AM103" s="1"/>
      <c r="AN103" s="21" t="str">
        <f t="shared" si="18"/>
        <v>N/A</v>
      </c>
      <c r="AO103" s="18" t="str">
        <f t="shared" si="22"/>
        <v>N</v>
      </c>
      <c r="AP103" s="18" t="str">
        <f t="shared" si="23"/>
        <v>N</v>
      </c>
      <c r="AQ103" s="18" t="str">
        <f t="shared" si="24"/>
        <v>N</v>
      </c>
      <c r="AR103" s="18" t="str">
        <f t="shared" si="20"/>
        <v>N</v>
      </c>
      <c r="AS103" s="18" t="str">
        <f t="shared" si="25"/>
        <v>N</v>
      </c>
      <c r="AT103" s="18" t="str">
        <f t="shared" si="26"/>
        <v>N</v>
      </c>
      <c r="AU103" s="18" t="str">
        <f t="shared" si="27"/>
        <v>N</v>
      </c>
      <c r="AV103" s="22" t="str">
        <f t="shared" si="21"/>
        <v>N</v>
      </c>
      <c r="AW103" s="23" t="str">
        <f t="shared" si="28"/>
        <v>N</v>
      </c>
    </row>
    <row r="104" spans="1:49" ht="15.75">
      <c r="A104" s="58">
        <f t="shared" si="19"/>
        <v>0</v>
      </c>
      <c r="B104" s="31"/>
      <c r="C104" s="24"/>
      <c r="D104" s="16"/>
      <c r="E104" s="24"/>
      <c r="F104" s="39"/>
      <c r="G104" s="32"/>
      <c r="H104" s="38"/>
      <c r="I104" s="32"/>
      <c r="J104" s="39"/>
      <c r="K104" s="32"/>
      <c r="L104" s="39"/>
      <c r="M104" s="32"/>
      <c r="N104" s="16"/>
      <c r="O104" s="42"/>
      <c r="P104" s="48"/>
      <c r="Q104" s="38"/>
      <c r="R104" s="48"/>
      <c r="S104" s="50"/>
      <c r="T104" s="38"/>
      <c r="U104" s="48"/>
      <c r="V104" s="50"/>
      <c r="W104" s="16"/>
      <c r="X104" s="38"/>
      <c r="Y104" s="32"/>
      <c r="Z104" s="50"/>
      <c r="AA104" s="17"/>
      <c r="AB104" s="24"/>
      <c r="AC104" s="50"/>
      <c r="AD104" s="17"/>
      <c r="AE104" s="24"/>
      <c r="AF104" s="50"/>
      <c r="AG104" s="50"/>
      <c r="AH104" s="50"/>
      <c r="AI104" s="53"/>
      <c r="AJ104" s="24"/>
      <c r="AK104" s="50"/>
      <c r="AL104" s="16"/>
      <c r="AM104" s="1"/>
      <c r="AN104" s="21" t="str">
        <f t="shared" si="18"/>
        <v>N/A</v>
      </c>
      <c r="AO104" s="18" t="str">
        <f t="shared" si="22"/>
        <v>N</v>
      </c>
      <c r="AP104" s="18" t="str">
        <f t="shared" si="23"/>
        <v>N</v>
      </c>
      <c r="AQ104" s="18" t="str">
        <f t="shared" si="24"/>
        <v>N</v>
      </c>
      <c r="AR104" s="18" t="str">
        <f t="shared" si="20"/>
        <v>N</v>
      </c>
      <c r="AS104" s="18" t="str">
        <f t="shared" si="25"/>
        <v>N</v>
      </c>
      <c r="AT104" s="18" t="str">
        <f t="shared" si="26"/>
        <v>N</v>
      </c>
      <c r="AU104" s="18" t="str">
        <f t="shared" si="27"/>
        <v>N</v>
      </c>
      <c r="AV104" s="22" t="str">
        <f t="shared" si="21"/>
        <v>N</v>
      </c>
      <c r="AW104" s="23" t="str">
        <f t="shared" si="28"/>
        <v>N</v>
      </c>
    </row>
    <row r="105" spans="1:49" ht="15.75">
      <c r="A105" s="58">
        <f t="shared" si="19"/>
        <v>0</v>
      </c>
      <c r="B105" s="31"/>
      <c r="C105" s="24"/>
      <c r="D105" s="16"/>
      <c r="E105" s="24"/>
      <c r="F105" s="39"/>
      <c r="G105" s="32"/>
      <c r="H105" s="38"/>
      <c r="I105" s="32"/>
      <c r="J105" s="39"/>
      <c r="K105" s="32"/>
      <c r="L105" s="39"/>
      <c r="M105" s="32"/>
      <c r="N105" s="16"/>
      <c r="O105" s="42"/>
      <c r="P105" s="48"/>
      <c r="Q105" s="38"/>
      <c r="R105" s="48"/>
      <c r="S105" s="50"/>
      <c r="T105" s="38"/>
      <c r="U105" s="48"/>
      <c r="V105" s="50"/>
      <c r="W105" s="16"/>
      <c r="X105" s="38"/>
      <c r="Y105" s="32"/>
      <c r="Z105" s="50"/>
      <c r="AA105" s="17"/>
      <c r="AB105" s="24"/>
      <c r="AC105" s="50"/>
      <c r="AD105" s="17"/>
      <c r="AE105" s="24"/>
      <c r="AF105" s="50"/>
      <c r="AG105" s="50"/>
      <c r="AH105" s="50"/>
      <c r="AI105" s="53"/>
      <c r="AJ105" s="24"/>
      <c r="AK105" s="50"/>
      <c r="AL105" s="16"/>
      <c r="AM105" s="1"/>
      <c r="AN105" s="21" t="str">
        <f t="shared" si="18"/>
        <v>N/A</v>
      </c>
      <c r="AO105" s="22" t="str">
        <f t="shared" si="22"/>
        <v>N</v>
      </c>
      <c r="AP105" s="18" t="str">
        <f t="shared" si="23"/>
        <v>N</v>
      </c>
      <c r="AQ105" s="18" t="str">
        <f t="shared" si="24"/>
        <v>N</v>
      </c>
      <c r="AR105" s="18" t="str">
        <f t="shared" si="20"/>
        <v>N</v>
      </c>
      <c r="AS105" s="18" t="str">
        <f t="shared" si="25"/>
        <v>N</v>
      </c>
      <c r="AT105" s="18" t="str">
        <f t="shared" si="26"/>
        <v>N</v>
      </c>
      <c r="AU105" s="18" t="str">
        <f t="shared" si="27"/>
        <v>N</v>
      </c>
      <c r="AV105" s="22" t="str">
        <f t="shared" si="21"/>
        <v>N</v>
      </c>
      <c r="AW105" s="23" t="str">
        <f t="shared" si="28"/>
        <v>N</v>
      </c>
    </row>
    <row r="106" spans="1:49" ht="16.5" thickBot="1">
      <c r="A106" s="58">
        <f t="shared" si="19"/>
        <v>0</v>
      </c>
      <c r="B106" s="31"/>
      <c r="C106" s="24"/>
      <c r="D106" s="16"/>
      <c r="E106" s="24"/>
      <c r="F106" s="39"/>
      <c r="G106" s="32"/>
      <c r="H106" s="38"/>
      <c r="I106" s="32"/>
      <c r="J106" s="39"/>
      <c r="K106" s="32"/>
      <c r="L106" s="39"/>
      <c r="M106" s="32"/>
      <c r="N106" s="16"/>
      <c r="O106" s="42"/>
      <c r="P106" s="48"/>
      <c r="Q106" s="38"/>
      <c r="R106" s="48"/>
      <c r="S106" s="50"/>
      <c r="T106" s="38"/>
      <c r="U106" s="48"/>
      <c r="V106" s="50"/>
      <c r="W106" s="16"/>
      <c r="X106" s="38"/>
      <c r="Y106" s="32"/>
      <c r="Z106" s="50"/>
      <c r="AA106" s="17"/>
      <c r="AB106" s="24"/>
      <c r="AC106" s="50"/>
      <c r="AD106" s="17"/>
      <c r="AE106" s="24"/>
      <c r="AF106" s="50"/>
      <c r="AG106" s="50"/>
      <c r="AH106" s="50"/>
      <c r="AI106" s="53"/>
      <c r="AJ106" s="24"/>
      <c r="AK106" s="50"/>
      <c r="AL106" s="16"/>
      <c r="AM106" s="1"/>
      <c r="AN106" s="35" t="str">
        <f t="shared" si="18"/>
        <v>N/A</v>
      </c>
      <c r="AO106" s="36" t="str">
        <f t="shared" si="22"/>
        <v>N</v>
      </c>
      <c r="AP106" s="36" t="str">
        <f t="shared" si="23"/>
        <v>N</v>
      </c>
      <c r="AQ106" s="36" t="str">
        <f t="shared" si="24"/>
        <v>N</v>
      </c>
      <c r="AR106" s="52" t="str">
        <f t="shared" si="20"/>
        <v>N</v>
      </c>
      <c r="AS106" s="52" t="str">
        <f t="shared" si="25"/>
        <v>N</v>
      </c>
      <c r="AT106" s="36" t="str">
        <f t="shared" si="26"/>
        <v>N</v>
      </c>
      <c r="AU106" s="52" t="str">
        <f t="shared" si="27"/>
        <v>N</v>
      </c>
      <c r="AV106" s="52" t="str">
        <f t="shared" si="21"/>
        <v>N</v>
      </c>
      <c r="AW106" s="23" t="str">
        <f t="shared" si="28"/>
        <v>N</v>
      </c>
    </row>
    <row r="107" spans="1:49" ht="16.5" thickBot="1">
      <c r="A107" s="9" t="s">
        <v>86</v>
      </c>
      <c r="B107" s="11"/>
      <c r="C107" s="25"/>
      <c r="D107" s="12"/>
      <c r="E107" s="26"/>
      <c r="F107" s="40"/>
      <c r="G107" s="33"/>
      <c r="H107" s="41"/>
      <c r="I107" s="33"/>
      <c r="J107" s="40"/>
      <c r="K107" s="33"/>
      <c r="L107" s="40"/>
      <c r="M107" s="33"/>
      <c r="N107" s="44"/>
      <c r="O107" s="46"/>
      <c r="P107" s="49"/>
      <c r="Q107" s="47"/>
      <c r="R107" s="49"/>
      <c r="S107" s="51"/>
      <c r="T107" s="47"/>
      <c r="U107" s="49"/>
      <c r="V107" s="51"/>
      <c r="W107" s="45"/>
      <c r="X107" s="43"/>
      <c r="Y107" s="34"/>
      <c r="Z107" s="27"/>
      <c r="AA107" s="13"/>
      <c r="AB107" s="28"/>
      <c r="AC107" s="29"/>
      <c r="AD107" s="14"/>
      <c r="AE107" s="54"/>
      <c r="AF107" s="55"/>
      <c r="AG107" s="55"/>
      <c r="AH107" s="55"/>
      <c r="AI107" s="56"/>
      <c r="AJ107" s="57"/>
      <c r="AK107" s="30"/>
      <c r="AL107" s="15"/>
      <c r="AM107" s="1"/>
      <c r="AN107" s="22"/>
      <c r="AO107" s="18"/>
      <c r="AP107" s="18"/>
      <c r="AQ107" s="18"/>
      <c r="AR107" s="18"/>
      <c r="AS107" s="18"/>
      <c r="AT107" s="18"/>
      <c r="AU107" s="18"/>
      <c r="AV107" s="22"/>
      <c r="AW107" s="20"/>
    </row>
  </sheetData>
  <sheetProtection password="816C" sheet="1" objects="1" scenarios="1"/>
  <dataConsolidate/>
  <mergeCells count="41">
    <mergeCell ref="C4:D4"/>
    <mergeCell ref="E4:F4"/>
    <mergeCell ref="G3:H3"/>
    <mergeCell ref="G4:H4"/>
    <mergeCell ref="I3:J3"/>
    <mergeCell ref="A1:A2"/>
    <mergeCell ref="E1:F2"/>
    <mergeCell ref="G1:H2"/>
    <mergeCell ref="I1:J2"/>
    <mergeCell ref="C3:D3"/>
    <mergeCell ref="C1:D2"/>
    <mergeCell ref="B1:B2"/>
    <mergeCell ref="E3:F3"/>
    <mergeCell ref="AJ5:AL5"/>
    <mergeCell ref="B5:B6"/>
    <mergeCell ref="A5:A6"/>
    <mergeCell ref="C5:D5"/>
    <mergeCell ref="E5:N5"/>
    <mergeCell ref="O5:W5"/>
    <mergeCell ref="X5:AA5"/>
    <mergeCell ref="AB5:AD5"/>
    <mergeCell ref="AE5:AI5"/>
    <mergeCell ref="M1:M2"/>
    <mergeCell ref="I4:J4"/>
    <mergeCell ref="K1:L2"/>
    <mergeCell ref="K3:L3"/>
    <mergeCell ref="K4:L4"/>
    <mergeCell ref="M3:AC4"/>
    <mergeCell ref="N1:O1"/>
    <mergeCell ref="N2:O2"/>
    <mergeCell ref="S1:AC2"/>
    <mergeCell ref="AU5:AU6"/>
    <mergeCell ref="AV5:AV6"/>
    <mergeCell ref="AW5:AW6"/>
    <mergeCell ref="AP5:AP6"/>
    <mergeCell ref="AN5:AN6"/>
    <mergeCell ref="AQ5:AQ6"/>
    <mergeCell ref="AR5:AR6"/>
    <mergeCell ref="AS5:AS6"/>
    <mergeCell ref="AT5:AT6"/>
    <mergeCell ref="AO5:AO6"/>
  </mergeCells>
  <phoneticPr fontId="18" type="noConversion"/>
  <conditionalFormatting sqref="A7:A107">
    <cfRule type="cellIs" dxfId="14" priority="16" stopIfTrue="1" operator="equal">
      <formula>0</formula>
    </cfRule>
  </conditionalFormatting>
  <conditionalFormatting sqref="A7:AL106 O107:W107 AE107:AI107">
    <cfRule type="expression" dxfId="13" priority="7">
      <formula>IF(($A7-INT($A7/5)*5)=4,1,0)</formula>
    </cfRule>
    <cfRule type="expression" dxfId="12" priority="8">
      <formula>IF(($A7-INT($A7/5)*5)=3,1,0)</formula>
    </cfRule>
    <cfRule type="expression" dxfId="11" priority="9">
      <formula>IF(($A7-INT($A7/5)*5)=2,1,0)</formula>
    </cfRule>
    <cfRule type="expression" dxfId="10" priority="10">
      <formula>IF(($A7-INT($A7/5)*5)=1,1,0)</formula>
    </cfRule>
  </conditionalFormatting>
  <conditionalFormatting sqref="B15 B39">
    <cfRule type="expression" dxfId="9" priority="5">
      <formula>AND($A7&gt;0,IF(($A7-INT($A7/5)*5)=4,1,0))</formula>
    </cfRule>
  </conditionalFormatting>
  <conditionalFormatting sqref="O107:W107">
    <cfRule type="expression" dxfId="8" priority="4">
      <formula>AND((O107+ABS(P107-O107)+ABS(Q107-P107)+ABS(R107-Q107)+ABS(S107-R107)+ABS(T107-S107)+ABS(U107-T107)+ABS(V107-U107)+ABS(W107-V107)+W107)&lt;&gt;2,(O107+ABS(P107-O107)+ABS(Q107-P107)+ABS(R107-Q107)+ABS(S107-R107)+ABS(T107-S107)+ABS(U107-T107)+ABS(V107-U107)+ABS(W107-V107)+W107)&lt;&gt;0)</formula>
    </cfRule>
  </conditionalFormatting>
  <conditionalFormatting sqref="AE107:AI107">
    <cfRule type="expression" dxfId="7" priority="1">
      <formula>AND((AA107+ABS(AB107-AA107)+ABS(AC107-AB107)+ABS(AD107-AC107)+ABS(AE107-AD107)+AE107)&lt;&gt;2,(AA107+ABS(AB107-AA107)+ABS(AC107-AB107)+ABS(AD107-AC107)+ABS(AE107-AD107)+AE107)&lt;&gt;0)</formula>
    </cfRule>
    <cfRule type="expression" dxfId="6" priority="2">
      <formula>AND((AE107+ABS(AF107-AE107)+ABS(AG107-AF107)+ABS(AH107-AG107)+ABS(AI107-AH107)+AI107)&lt;&gt;2,(AE107+ABS(AF107-AE107)+ABS(AG107-AF107)+ABS(AH107-AG107)+ABS(AI107-AH107)+AI107)&lt;&gt;0)</formula>
    </cfRule>
  </conditionalFormatting>
  <conditionalFormatting sqref="AN7:AN106">
    <cfRule type="cellIs" dxfId="5" priority="11" operator="equal">
      <formula>"finished"</formula>
    </cfRule>
    <cfRule type="cellIs" dxfId="4" priority="12" operator="equal">
      <formula>"Unfinished"</formula>
    </cfRule>
    <cfRule type="cellIs" dxfId="3" priority="15" operator="equal">
      <formula>"N/A"</formula>
    </cfRule>
  </conditionalFormatting>
  <conditionalFormatting sqref="AO7:AW106">
    <cfRule type="cellIs" dxfId="2" priority="13" operator="equal">
      <formula>"OK"</formula>
    </cfRule>
    <cfRule type="cellIs" dxfId="1" priority="14" operator="equal">
      <formula>"N"</formula>
    </cfRule>
  </conditionalFormatting>
  <dataValidations xWindow="1407" yWindow="648" count="50">
    <dataValidation type="list" errorStyle="warning" imeMode="off" allowBlank="1" showDropDown="1" showInputMessage="1" showErrorMessage="1" error="The date is invalid!" promptTitle="Leaf Size-Nanophyll" prompt="1 - if some leaves are nanophyll_x000a_0 - if no leaf is nanophyll_x000a_" sqref="O107" xr:uid="{00000000-0002-0000-0000-000000000000}">
      <formula1>$P$1:$P$2</formula1>
    </dataValidation>
    <dataValidation type="list" errorStyle="warning" imeMode="off" allowBlank="1" showDropDown="1" showInputMessage="1" showErrorMessage="1" error="The date is invalid!" promptTitle="Leaf Size-Leptophyll I" prompt="1 - if some leaves are leptophyll I_x000a_0 - if no leaf is leptophyll I" sqref="P107" xr:uid="{00000000-0002-0000-0000-000001000000}">
      <formula1>$P$1:$P$2</formula1>
    </dataValidation>
    <dataValidation type="list" errorStyle="warning" imeMode="off" allowBlank="1" showDropDown="1" showInputMessage="1" showErrorMessage="1" error="The date is invalid!" promptTitle="Leaf Size-Leptophyll II" prompt="1 - if some leaves are leptophyll II_x000a_0 - if no leaf is leptophyll II" sqref="Q107" xr:uid="{00000000-0002-0000-0000-000002000000}">
      <formula1>$P$1:$P$2</formula1>
    </dataValidation>
    <dataValidation type="list" errorStyle="warning" imeMode="off" allowBlank="1" showDropDown="1" showInputMessage="1" showErrorMessage="1" error="The date is invalid!" promptTitle="Leaf Size-Microphyll I" prompt="1 - if some leaves are microphyll I_x000a_0 - if no leaf is microphyll I" sqref="R107" xr:uid="{00000000-0002-0000-0000-000003000000}">
      <formula1>$P$1:$P$2</formula1>
    </dataValidation>
    <dataValidation type="list" errorStyle="warning" imeMode="off" allowBlank="1" showDropDown="1" showInputMessage="1" showErrorMessage="1" error="The date is invalid!" promptTitle="Leaf Size-Microphyll II" prompt="1 - if some leaves are microphyll II_x000a_0 - if no leaf is microphyll II" sqref="S107" xr:uid="{00000000-0002-0000-0000-000004000000}">
      <formula1>$P$1:$P$2</formula1>
    </dataValidation>
    <dataValidation type="list" errorStyle="warning" imeMode="off" allowBlank="1" showDropDown="1" showInputMessage="1" showErrorMessage="1" error="The date is invalid!" promptTitle="Leaf Size-Microphyll III" prompt="1 - if some leaves are microphyll III_x000a_0 - if no leaf is microphyll III" sqref="T107" xr:uid="{00000000-0002-0000-0000-000005000000}">
      <formula1>$P$1:$P$2</formula1>
    </dataValidation>
    <dataValidation type="list" errorStyle="warning" imeMode="off" allowBlank="1" showDropDown="1" showInputMessage="1" showErrorMessage="1" error="The date is invalid!" promptTitle="Leaf Size-Mesophyll I" prompt="1 - if some leaves are mesophyll I_x000a_0 - if no leaf is mesophyll I" sqref="U107" xr:uid="{00000000-0002-0000-0000-000006000000}">
      <formula1>$P$1:$P$2</formula1>
    </dataValidation>
    <dataValidation type="list" errorStyle="warning" imeMode="off" allowBlank="1" showDropDown="1" showInputMessage="1" showErrorMessage="1" error="The date is invalid!" promptTitle="Leaf Size-Mesophyll II" prompt="1 - if some leaves are mesophyll II_x000a_0 - if no leaf is mesophyll II" sqref="V107" xr:uid="{00000000-0002-0000-0000-000007000000}">
      <formula1>$P$1:$P$2</formula1>
    </dataValidation>
    <dataValidation type="list" errorStyle="warning" imeMode="off" allowBlank="1" showDropDown="1" showInputMessage="1" showErrorMessage="1" error="The date is invalid!" promptTitle="Leaf Size-Mesophyll III" prompt="1 - if some leaves are mesophyll III_x000a_0 - if no leaf is mesophyll III" sqref="W107" xr:uid="{00000000-0002-0000-0000-000008000000}">
      <formula1>$P$1:$P$2</formula1>
    </dataValidation>
    <dataValidation type="list" errorStyle="warning" imeMode="off" allowBlank="1" showDropDown="1" showInputMessage="1" showErrorMessage="1" error="The date is invalid!" promptTitle="Length to Width Ratio &lt; 1:1" prompt="1 - if some leaves are less than the 1.0 ratio_x000a_0 - if no leaf is less than the 1.0 ratio_x000a_" sqref="AE107" xr:uid="{00000000-0002-0000-0000-000009000000}">
      <formula1>$P$1:$P$2</formula1>
    </dataValidation>
    <dataValidation type="list" errorStyle="warning" imeMode="off" allowBlank="1" showDropDown="1" showInputMessage="1" showErrorMessage="1" error="The date is invalid!" promptTitle="Length to Width Ratio  1-2:1" prompt="1 - if some leaves are the 1.0-2.0 ratio_x000a_0 - if no leaf is the 1.0-2.0 ratio" sqref="AF107" xr:uid="{00000000-0002-0000-0000-00000A000000}">
      <formula1>$P$1:$P$2</formula1>
    </dataValidation>
    <dataValidation type="list" errorStyle="warning" imeMode="off" allowBlank="1" showDropDown="1" showInputMessage="1" showErrorMessage="1" error="The date is invalid!" promptTitle="Length to Width Ratio  2-3:1" prompt="1 - if some leaves are the 2.0-3.0 ratio_x000a_0 - if no leaf is the 2.0-3.0 ratio" sqref="AG107" xr:uid="{00000000-0002-0000-0000-00000B000000}">
      <formula1>$P$1:$P$2</formula1>
    </dataValidation>
    <dataValidation type="list" errorStyle="warning" imeMode="off" allowBlank="1" showDropDown="1" showInputMessage="1" showErrorMessage="1" error="The date is invalid!" promptTitle="Length to Width Ratio  3-4:1" prompt="1 - if some leaves are the 3.0-4.0 ratio_x000a_0 - if no leaf is the 3.0-4.0 ratio" sqref="AH107" xr:uid="{00000000-0002-0000-0000-00000C000000}">
      <formula1>$P$1:$P$2</formula1>
    </dataValidation>
    <dataValidation type="list" errorStyle="warning" imeMode="off" allowBlank="1" showDropDown="1" showInputMessage="1" showErrorMessage="1" error="The date is invalid!" promptTitle="Length to Width Ratio &gt; 4:1" prompt="1 - if some leaves are more than 4.0 ratio_x000a_0 - if no leaf is more than 4.0 ratio" sqref="AI107" xr:uid="{00000000-0002-0000-0000-00000D000000}">
      <formula1>$P$1:$P$2</formula1>
    </dataValidation>
    <dataValidation type="list" errorStyle="warning" allowBlank="1" showDropDown="1" showInputMessage="1" showErrorMessage="1" error="The data is invalid!" promptTitle="Teeth Acute" prompt="1 - some or all teeth are acute_x000d__x000a_Blank - all teeth are rounded or appressed_x000a_" sqref="L7:L106" xr:uid="{00000000-0002-0000-0000-00000E000000}">
      <formula1>$P$1:$P$2</formula1>
    </dataValidation>
    <dataValidation type="list" errorStyle="warning" allowBlank="1" showDropDown="1" showInputMessage="1" showErrorMessage="1" error="The data is invalid!" promptTitle="Lamina Unlobed" prompt="1 - some or all leaves are without lobes_x000a__x000d_Blank - all leaves have lobes_x000a__x000a_" sqref="C7:C106" xr:uid="{00000000-0002-0000-0000-00000F000000}">
      <formula1>$P$1:$P$2</formula1>
    </dataValidation>
    <dataValidation type="list" errorStyle="warning" allowBlank="1" showDropDown="1" showInputMessage="1" showErrorMessage="1" error="The data is invalid!" promptTitle="No Teeth" prompt="1 - some or all leaves are without teeth_x000a__x000d_Blank - all leaves have teeth" sqref="E7:E106" xr:uid="{00000000-0002-0000-0000-000010000000}">
      <formula1>$P$1:$P$2</formula1>
    </dataValidation>
    <dataValidation type="list" errorStyle="warning" allowBlank="1" showDropDown="1" showInputMessage="1" showErrorMessage="1" error="The data is invalid!" promptTitle="Teeth" prompt="1 - some or all leaves have teeth_x000d__x000a_Blank - no leaves have teeth_x000a_" sqref="F7:F106" xr:uid="{00000000-0002-0000-0000-000011000000}">
      <formula1>$P$1:$P$2</formula1>
    </dataValidation>
    <dataValidation type="list" errorStyle="warning" allowBlank="1" showDropDown="1" showInputMessage="1" showErrorMessage="1" error="The data is invalid!" promptTitle="Teeth Regular" prompt="1 - some or all teeth are regular_x000d__x000a_Blank - all teeth are irregular_x000a_" sqref="G7:G106" xr:uid="{00000000-0002-0000-0000-000012000000}">
      <formula1>$P$1:$P$2</formula1>
    </dataValidation>
    <dataValidation type="list" errorStyle="warning" allowBlank="1" showDropDown="1" showInputMessage="1" showErrorMessage="1" error="The data is invalid!" promptTitle="Teeth Irregular" prompt="1 - some or all teeth are irregular_x000a__x000d_Blank - all teeth are regular_x000a_" sqref="H7:H106" xr:uid="{00000000-0002-0000-0000-000013000000}">
      <formula1>$P$1:$P$2</formula1>
    </dataValidation>
    <dataValidation type="list" errorStyle="warning" allowBlank="1" showDropDown="1" showInputMessage="1" showErrorMessage="1" error="The data is invalid!" promptTitle="Teeth Close" prompt="1 - some or all teeth are close_x000d__x000a_Blank - all teeth are distant_x000a_" sqref="I7:I106" xr:uid="{00000000-0002-0000-0000-000014000000}">
      <formula1>$P$1:$P$2</formula1>
    </dataValidation>
    <dataValidation type="list" errorStyle="warning" allowBlank="1" showDropDown="1" showInputMessage="1" showErrorMessage="1" error="The data is invalid!" promptTitle="Teeth Distant" prompt="1 - some or all teeth are distant_x000a__x000d_Blank - all teeth are close_x000a_" sqref="J7:J106" xr:uid="{00000000-0002-0000-0000-000015000000}">
      <formula1>$P$1:$P$2</formula1>
    </dataValidation>
    <dataValidation type="list" errorStyle="warning" allowBlank="1" showDropDown="1" showInputMessage="1" showErrorMessage="1" error="The data is invalid!" promptTitle="Teeth Round" prompt="1 - some or all teeth are rounded or appressed_x000d__x000a_Blank - all teeth are acute_x000a_" sqref="K7:K106" xr:uid="{00000000-0002-0000-0000-000016000000}">
      <formula1>$P$1:$P$2</formula1>
    </dataValidation>
    <dataValidation type="list" errorStyle="warning" allowBlank="1" showDropDown="1" showInputMessage="1" showErrorMessage="1" error="The data is invalid!" promptTitle="Teeth Compound" prompt="1 - compound teeth are present_x000a__x000d_Blank - no compound teeth are present_x000a_" sqref="M7:M106" xr:uid="{00000000-0002-0000-0000-000017000000}">
      <formula1>$P$1:$P$2</formula1>
    </dataValidation>
    <dataValidation type="list" errorStyle="warning" allowBlank="1" showDropDown="1" showInputMessage="1" showErrorMessage="1" error="The data is invalid!" promptTitle="Compound &lt;50%" prompt="1 - less than 50% of teeth are compound_x000a__x000d_Blank - more than 50% of teeth are compound_x000a_" sqref="N7:N106" xr:uid="{00000000-0002-0000-0000-000018000000}">
      <formula1>$P$1:$P$2</formula1>
    </dataValidation>
    <dataValidation type="list" errorStyle="warning" allowBlank="1" showDropDown="1" showInputMessage="1" showErrorMessage="1" error="The data is invalid!" promptTitle="Leaf Size-Nanophyll" prompt="1 - some or all leaves are nanophyll_x000a__x000d_Blank - no nanophyll-size leaves_x000a_" sqref="O7:O106" xr:uid="{00000000-0002-0000-0000-000019000000}">
      <formula1>$P$1:$P$2</formula1>
    </dataValidation>
    <dataValidation type="list" errorStyle="warning" allowBlank="1" showDropDown="1" showInputMessage="1" showErrorMessage="1" error="The data is invalid!" promptTitle="Leaf Size-Leptophyll I" prompt="1 - some or all leaves are leptophyll I_x000a__x000d_Blank - no leptophyll I-size leaves" sqref="P7:P106" xr:uid="{00000000-0002-0000-0000-00001A000000}">
      <formula1>$P$1:$P$2</formula1>
    </dataValidation>
    <dataValidation type="list" errorStyle="warning" allowBlank="1" showDropDown="1" showInputMessage="1" showErrorMessage="1" error="The data is invalid!" promptTitle="Leaf Size-Leptophyll II" prompt="1 - some or all leaves are leptophyll II_x000d__x000a_Blank - no leptophyll II-size leaves" sqref="Q7:Q106" xr:uid="{00000000-0002-0000-0000-00001B000000}">
      <formula1>$P$1:$P$2</formula1>
    </dataValidation>
    <dataValidation type="list" errorStyle="warning" allowBlank="1" showDropDown="1" showInputMessage="1" showErrorMessage="1" error="The data is invalid!" promptTitle="Leaf Size-Microphyll I" prompt="1 - some or all leaves are microphyll I_x000a__x000d_Blank - no microphyll I-size leaves" sqref="R7:R106" xr:uid="{00000000-0002-0000-0000-00001C000000}">
      <formula1>$P$1:$P$2</formula1>
    </dataValidation>
    <dataValidation type="list" errorStyle="warning" allowBlank="1" showDropDown="1" showInputMessage="1" showErrorMessage="1" error="The data is invalid!" promptTitle="Leaf Size-Microphyll II" prompt="1 - some or all leaves are microphyll II_x000a__x000d_Blank - no microphyll II-size leaves" sqref="S7:S106" xr:uid="{00000000-0002-0000-0000-00001D000000}">
      <formula1>$P$1:$P$2</formula1>
    </dataValidation>
    <dataValidation type="list" errorStyle="warning" allowBlank="1" showDropDown="1" showInputMessage="1" showErrorMessage="1" error="The data is invalid!" promptTitle="Leaf Size-Microphyll III" prompt="1 - some or all leaves are microphyll III_x000a__x000d_Blank - no microphyll III-size leaves" sqref="T7:T106" xr:uid="{00000000-0002-0000-0000-00001E000000}">
      <formula1>$P$1:$P$2</formula1>
    </dataValidation>
    <dataValidation type="list" errorStyle="warning" allowBlank="1" showDropDown="1" showInputMessage="1" showErrorMessage="1" error="The data is invalid!" promptTitle="Leaf Size-Mesophyll I" prompt="1 - some or all leaves are mesophyll I_x000a__x000d_Blank - no mesophyll I-size leaves" sqref="U7:U106" xr:uid="{00000000-0002-0000-0000-00001F000000}">
      <formula1>$P$1:$P$2</formula1>
    </dataValidation>
    <dataValidation type="list" errorStyle="warning" allowBlank="1" showDropDown="1" showInputMessage="1" showErrorMessage="1" error="The data is invalid!" promptTitle="Leaf Size-Mesophyll II" prompt="1 - some or all leaves are mesophyll II_x000a__x000d_Blank - no mesophyll II-size leaves" sqref="V7:V106" xr:uid="{00000000-0002-0000-0000-000020000000}">
      <formula1>$P$1:$P$2</formula1>
    </dataValidation>
    <dataValidation type="list" errorStyle="warning" allowBlank="1" showDropDown="1" showInputMessage="1" showErrorMessage="1" error="The data is invalid!" promptTitle="Leaf Size-Mesophyll III" prompt="1 - some or all leaves are mesophyll III_x000d__x000a_Blank - no mesophyll III-size leaves" sqref="W7:W106" xr:uid="{00000000-0002-0000-0000-000021000000}">
      <formula1>$P$1:$P$2</formula1>
    </dataValidation>
    <dataValidation type="list" errorStyle="warning" allowBlank="1" showDropDown="1" showInputMessage="1" showErrorMessage="1" error="The data is invalid!" promptTitle="Apex Emarginate" prompt="1 - some or all leaves are emarginate_x000a__x000d_Blank - no emarginate leaves_x000a_" sqref="X7:X106" xr:uid="{00000000-0002-0000-0000-000022000000}">
      <formula1>$P$1:$P$2</formula1>
    </dataValidation>
    <dataValidation type="list" errorStyle="warning" allowBlank="1" showDropDown="1" showInputMessage="1" showErrorMessage="1" error="The data is invalid!" promptTitle="Apex Round" prompt="1 - some or all apices are round_x000d__x000a_Blank - no round apices_x000a_" sqref="Y7:Y106" xr:uid="{00000000-0002-0000-0000-000023000000}">
      <formula1>$P$1:$P$2</formula1>
    </dataValidation>
    <dataValidation type="list" errorStyle="warning" allowBlank="1" showDropDown="1" showInputMessage="1" showErrorMessage="1" error="The data is invalid!" promptTitle="Apex Acute" prompt="1 - some or all apices are acute_x000d__x000a_Blank - no acute apices_x000a_" sqref="Z7:Z106" xr:uid="{00000000-0002-0000-0000-000024000000}">
      <formula1>$P$1:$P$2</formula1>
    </dataValidation>
    <dataValidation type="list" errorStyle="warning" allowBlank="1" showDropDown="1" showInputMessage="1" showErrorMessage="1" error="The data is invalid!" promptTitle="Apex Attenuate" prompt="1 - some or all apices are attenuate_x000d__x000a_Blank - no attenuate apices_x000a_" sqref="AA7:AA106" xr:uid="{00000000-0002-0000-0000-000025000000}">
      <formula1>$P$1:$P$2</formula1>
    </dataValidation>
    <dataValidation type="list" errorStyle="warning" allowBlank="1" showDropDown="1" showInputMessage="1" showErrorMessage="1" error="The data is invalid!" promptTitle="Base Cordate" prompt="1 - some or all bases are cordate_x000d__x000a_Blank - no cordate bases_x000a_" sqref="AB7:AB106" xr:uid="{00000000-0002-0000-0000-000026000000}">
      <formula1>$P$1:$P$2</formula1>
    </dataValidation>
    <dataValidation type="list" errorStyle="warning" allowBlank="1" showDropDown="1" showInputMessage="1" showErrorMessage="1" error="The data is invalid!" promptTitle="Base Round" prompt="1 - some or all bases are round_x000a__x000d_Blank - no round bases_x000a_" sqref="AC7:AC106" xr:uid="{00000000-0002-0000-0000-000027000000}">
      <formula1>$P$1:$P$2</formula1>
    </dataValidation>
    <dataValidation type="list" errorStyle="warning" allowBlank="1" showDropDown="1" showInputMessage="1" showErrorMessage="1" error="The data is invalid!" promptTitle="Base Acute" prompt="1 - some or all bases are acute_x000a__x000d_Blank - no acute bases" sqref="AD7:AD106" xr:uid="{00000000-0002-0000-0000-000028000000}">
      <formula1>$P$1:$P$2</formula1>
    </dataValidation>
    <dataValidation type="list" errorStyle="warning" allowBlank="1" showDropDown="1" showInputMessage="1" showErrorMessage="1" error="The data is invalid!" promptTitle="Length to Width Ratio &lt;1:1" prompt="1 - the ratio of some or all leaves is less than 1:1_x000d__x000a_Blank - &lt;1:1 ratio not represented_x000a_" sqref="AE7:AE106" xr:uid="{00000000-0002-0000-0000-000029000000}">
      <formula1>$P$1:$P$2</formula1>
    </dataValidation>
    <dataValidation type="list" errorStyle="warning" allowBlank="1" showDropDown="1" showInputMessage="1" showErrorMessage="1" error="The data is invalid!" promptTitle="Length to Width Ratio  1-2:1" prompt="1 - the ratio of some or all leaves is 1-2:1_x000a__x000d_Blank - 1-2:1 ratio not represented" sqref="AF7:AF106" xr:uid="{00000000-0002-0000-0000-00002A000000}">
      <formula1>$P$1:$P$2</formula1>
    </dataValidation>
    <dataValidation type="list" errorStyle="warning" allowBlank="1" showDropDown="1" showInputMessage="1" showErrorMessage="1" error="The data is invalid!" promptTitle="Length to Width Ratio  2-3:1" prompt="1 - the ratio of some or all leaves is 2-3:1_x000d__x000a_Blank - 2-3:1 ratio not represented" sqref="AG7:AG106" xr:uid="{00000000-0002-0000-0000-00002B000000}">
      <formula1>$P$1:$P$2</formula1>
    </dataValidation>
    <dataValidation type="list" errorStyle="warning" allowBlank="1" showDropDown="1" showInputMessage="1" showErrorMessage="1" error="The data is invalid!" promptTitle="Length to Width Ratio  3-4:1" prompt="1 - the ratio of some or all leaves is 3-4:1_x000a__x000d_Blank - 3-4:1 ratio not represented" sqref="AH7:AH106" xr:uid="{00000000-0002-0000-0000-00002C000000}">
      <formula1>$P$1:$P$2</formula1>
    </dataValidation>
    <dataValidation type="list" errorStyle="warning" allowBlank="1" showDropDown="1" showInputMessage="1" showErrorMessage="1" error="The data is invalid!" promptTitle="Length to Width Ratio &gt;4:1" prompt="1 - the ratio of some or all leaves is greater than 4:1_x000a__x000d_Blank - &gt;4:1 ratio not represented" sqref="AI7:AI106" xr:uid="{00000000-0002-0000-0000-00002D000000}">
      <formula1>$P$1:$P$2</formula1>
    </dataValidation>
    <dataValidation type="list" errorStyle="warning" allowBlank="1" showDropDown="1" showInputMessage="1" showErrorMessage="1" error="The data is invalid!" promptTitle="Shape Obovate" prompt="1 - some or all leaves are obovate_x000a__x000d_Blank - no obovate leaves_x000a_" sqref="AJ7:AJ106" xr:uid="{00000000-0002-0000-0000-00002E000000}">
      <formula1>$P$1:$P$2</formula1>
    </dataValidation>
    <dataValidation type="list" errorStyle="warning" allowBlank="1" showDropDown="1" showInputMessage="1" showErrorMessage="1" error="The data is invalid!" promptTitle="Shape Elliptic" prompt="1 - some or all leaves are elliptic_x000d__x000a_Blank - no elliptic leaves_x000a_" sqref="AK7:AK106" xr:uid="{00000000-0002-0000-0000-00002F000000}">
      <formula1>$P$1:$P$2</formula1>
    </dataValidation>
    <dataValidation type="list" errorStyle="warning" allowBlank="1" showDropDown="1" showInputMessage="1" showErrorMessage="1" error="The data is invalid!" promptTitle="Shape Ovate" prompt="1 - some or all leaves are ovate_x000d__x000a_Blank - no ovate leaves_x000a_" sqref="AL7:AL106" xr:uid="{00000000-0002-0000-0000-000030000000}">
      <formula1>$P$1:$P$2</formula1>
    </dataValidation>
    <dataValidation type="list" errorStyle="warning" allowBlank="1" showDropDown="1" showInputMessage="1" showErrorMessage="1" error="The data is invalid!" promptTitle="Lamina lobed" prompt="1 - some or all leaves have lobes_x000d__x000a_Blank - no leaves have lobes_x000a_" sqref="D7:D106" xr:uid="{00000000-0002-0000-0000-000031000000}">
      <formula1>$P$1:$P$2</formula1>
    </dataValidation>
  </dataValidations>
  <pageMargins left="0.75" right="0.75" top="1" bottom="1" header="0.5" footer="0.5"/>
  <headerFooter alignWithMargins="0">
    <oddFooter>&amp;L_x000D_&amp;1#&amp;"Calibri"&amp;11&amp;K000000 Classification: Protected A</oddFooter>
  </headerFooter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D114"/>
  <sheetViews>
    <sheetView workbookViewId="0">
      <selection activeCell="F15" sqref="F15"/>
    </sheetView>
  </sheetViews>
  <sheetFormatPr defaultColWidth="11.42578125" defaultRowHeight="12"/>
  <cols>
    <col min="1" max="1" width="6.7109375" style="66" customWidth="1"/>
    <col min="2" max="2" width="24" style="66" customWidth="1"/>
    <col min="3" max="3" width="12" style="66" customWidth="1"/>
    <col min="4" max="6" width="11.42578125" style="66"/>
    <col min="7" max="7" width="17.5703125" style="66" bestFit="1" customWidth="1"/>
    <col min="8" max="16384" width="11.42578125" style="66"/>
  </cols>
  <sheetData>
    <row r="1" spans="1:82" ht="18" customHeight="1">
      <c r="A1" s="60" t="s">
        <v>72</v>
      </c>
      <c r="B1" s="61" t="s">
        <v>68</v>
      </c>
      <c r="C1" s="61"/>
      <c r="D1" s="62" t="s">
        <v>69</v>
      </c>
      <c r="E1" s="63" t="s">
        <v>70</v>
      </c>
      <c r="F1" s="62" t="s">
        <v>71</v>
      </c>
      <c r="G1" s="60" t="s">
        <v>74</v>
      </c>
      <c r="H1" s="60" t="s">
        <v>82</v>
      </c>
      <c r="I1" s="64" t="s">
        <v>73</v>
      </c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5"/>
    </row>
    <row r="2" spans="1:82" ht="12" customHeight="1">
      <c r="A2" s="67"/>
      <c r="B2" s="68"/>
      <c r="C2" s="68"/>
      <c r="D2" s="69"/>
      <c r="E2" s="70"/>
      <c r="F2" s="69"/>
      <c r="G2" s="67"/>
      <c r="H2" s="67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2"/>
    </row>
    <row r="3" spans="1:82" s="77" customFormat="1" ht="30" customHeight="1" ph="1">
      <c r="A3" s="158">
        <f>Scoresheet!A3</f>
        <v>0</v>
      </c>
      <c r="B3" s="160" t="str">
        <f>Scoresheet!B3</f>
        <v>Highvale Ardley Coal</v>
      </c>
      <c r="C3" s="161"/>
      <c r="D3" s="162">
        <f>Scoresheet!C3</f>
        <v>0</v>
      </c>
      <c r="E3" s="163">
        <f>Scoresheet!E3</f>
        <v>0</v>
      </c>
      <c r="F3" s="162">
        <f>Scoresheet!G3</f>
        <v>0</v>
      </c>
      <c r="G3" s="164">
        <f>Scoresheet!I3</f>
        <v>0</v>
      </c>
      <c r="H3" s="73">
        <f>AQ114</f>
        <v>0.66666666666666663</v>
      </c>
      <c r="I3" s="74">
        <f>Scoresheet!M3</f>
        <v>0</v>
      </c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6"/>
      <c r="AI3" s="77"/>
      <c r="AJ3" s="77"/>
      <c r="AK3" s="77"/>
      <c r="AL3" s="77"/>
      <c r="AM3" s="77"/>
      <c r="AN3" s="77"/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  <c r="BM3" s="77"/>
      <c r="BN3" s="77"/>
      <c r="BO3" s="77"/>
      <c r="BP3" s="77"/>
      <c r="BQ3" s="77"/>
      <c r="BR3" s="77"/>
      <c r="BS3" s="77"/>
      <c r="BT3" s="77"/>
      <c r="BU3" s="77"/>
      <c r="BV3" s="77"/>
      <c r="BW3" s="77"/>
      <c r="BX3" s="77"/>
      <c r="BY3" s="77"/>
      <c r="BZ3" s="77"/>
      <c r="CA3" s="77"/>
      <c r="CB3" s="77"/>
      <c r="CC3" s="77"/>
      <c r="CD3" s="77"/>
    </row>
    <row r="4" spans="1:82" ht="23.1" customHeight="1">
      <c r="A4" s="78"/>
      <c r="B4" s="79"/>
      <c r="C4" s="79"/>
      <c r="D4" s="80"/>
      <c r="E4" s="79"/>
      <c r="F4" s="80"/>
      <c r="G4" s="81"/>
      <c r="H4" s="82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4"/>
    </row>
    <row r="5" spans="1:82" ht="14.1" customHeight="1">
      <c r="C5" s="85" t="s">
        <v>76</v>
      </c>
      <c r="D5" s="86" t="s">
        <v>83</v>
      </c>
    </row>
    <row r="6" spans="1:82" ht="15" customHeight="1">
      <c r="C6" s="87" t="s">
        <v>75</v>
      </c>
      <c r="D6" s="88" t="s">
        <v>25</v>
      </c>
      <c r="E6" s="89" t="s">
        <v>26</v>
      </c>
      <c r="F6" s="89" t="s">
        <v>27</v>
      </c>
      <c r="G6" s="89" t="s">
        <v>28</v>
      </c>
      <c r="H6" s="89" t="s">
        <v>29</v>
      </c>
      <c r="I6" s="89" t="s">
        <v>30</v>
      </c>
      <c r="J6" s="89" t="s">
        <v>31</v>
      </c>
      <c r="K6" s="90" t="s">
        <v>32</v>
      </c>
      <c r="L6" s="90" t="s">
        <v>33</v>
      </c>
      <c r="M6" s="90" t="s">
        <v>34</v>
      </c>
      <c r="N6" s="90" t="s">
        <v>35</v>
      </c>
      <c r="O6" s="90" t="s">
        <v>36</v>
      </c>
      <c r="P6" s="90" t="s">
        <v>37</v>
      </c>
      <c r="Q6" s="90" t="s">
        <v>38</v>
      </c>
      <c r="R6" s="90" t="s">
        <v>39</v>
      </c>
      <c r="S6" s="90" t="s">
        <v>40</v>
      </c>
      <c r="T6" s="91" t="s">
        <v>41</v>
      </c>
      <c r="U6" s="91" t="s">
        <v>42</v>
      </c>
      <c r="V6" s="91" t="s">
        <v>43</v>
      </c>
      <c r="W6" s="91" t="s">
        <v>44</v>
      </c>
      <c r="X6" s="92" t="s">
        <v>45</v>
      </c>
      <c r="Y6" s="92" t="s">
        <v>46</v>
      </c>
      <c r="Z6" s="92" t="s">
        <v>47</v>
      </c>
      <c r="AA6" s="93" t="s">
        <v>48</v>
      </c>
      <c r="AB6" s="93" t="s">
        <v>49</v>
      </c>
      <c r="AC6" s="93" t="s">
        <v>50</v>
      </c>
      <c r="AD6" s="93" t="s">
        <v>51</v>
      </c>
      <c r="AE6" s="93" t="s">
        <v>52</v>
      </c>
      <c r="AF6" s="94" t="s">
        <v>53</v>
      </c>
      <c r="AG6" s="94" t="s">
        <v>54</v>
      </c>
      <c r="AH6" s="94" t="s">
        <v>55</v>
      </c>
      <c r="AI6" s="95"/>
      <c r="AJ6" s="95"/>
      <c r="AK6" s="95"/>
      <c r="AL6" s="95"/>
      <c r="AM6" s="95"/>
      <c r="AN6" s="95"/>
      <c r="AQ6" s="66" t="s">
        <v>56</v>
      </c>
      <c r="AR6" s="96" t="s">
        <v>25</v>
      </c>
      <c r="AS6" s="97" t="s">
        <v>26</v>
      </c>
      <c r="AT6" s="97" t="s">
        <v>27</v>
      </c>
      <c r="AU6" s="97" t="s">
        <v>28</v>
      </c>
      <c r="AV6" s="97" t="s">
        <v>29</v>
      </c>
      <c r="AW6" s="97" t="s">
        <v>30</v>
      </c>
      <c r="AX6" s="97" t="s">
        <v>31</v>
      </c>
      <c r="AY6" s="98" t="s">
        <v>32</v>
      </c>
      <c r="AZ6" s="98" t="s">
        <v>33</v>
      </c>
      <c r="BA6" s="98" t="s">
        <v>34</v>
      </c>
      <c r="BB6" s="98" t="s">
        <v>35</v>
      </c>
      <c r="BC6" s="98" t="s">
        <v>36</v>
      </c>
      <c r="BD6" s="98" t="s">
        <v>37</v>
      </c>
      <c r="BE6" s="98" t="s">
        <v>38</v>
      </c>
      <c r="BF6" s="98" t="s">
        <v>39</v>
      </c>
      <c r="BG6" s="98" t="s">
        <v>40</v>
      </c>
      <c r="BH6" s="99" t="s">
        <v>41</v>
      </c>
      <c r="BI6" s="99" t="s">
        <v>42</v>
      </c>
      <c r="BJ6" s="99" t="s">
        <v>43</v>
      </c>
      <c r="BK6" s="99" t="s">
        <v>44</v>
      </c>
      <c r="BL6" s="100" t="s">
        <v>45</v>
      </c>
      <c r="BM6" s="100" t="s">
        <v>46</v>
      </c>
      <c r="BN6" s="100" t="s">
        <v>47</v>
      </c>
      <c r="BO6" s="101" t="s">
        <v>48</v>
      </c>
      <c r="BP6" s="101" t="s">
        <v>49</v>
      </c>
      <c r="BQ6" s="101" t="s">
        <v>50</v>
      </c>
      <c r="BR6" s="101" t="s">
        <v>51</v>
      </c>
      <c r="BS6" s="101" t="s">
        <v>52</v>
      </c>
      <c r="BT6" s="95" t="s">
        <v>53</v>
      </c>
      <c r="BU6" s="95" t="s">
        <v>54</v>
      </c>
      <c r="BV6" s="95" t="s">
        <v>55</v>
      </c>
      <c r="BX6" s="102" t="s">
        <v>77</v>
      </c>
      <c r="BY6" s="103" t="s">
        <v>57</v>
      </c>
      <c r="BZ6" s="104" t="s">
        <v>58</v>
      </c>
      <c r="CA6" s="105" t="s">
        <v>59</v>
      </c>
      <c r="CB6" s="106" t="s">
        <v>60</v>
      </c>
      <c r="CC6" s="107" t="s">
        <v>61</v>
      </c>
      <c r="CD6" s="108" t="s">
        <v>62</v>
      </c>
    </row>
    <row r="7" spans="1:82">
      <c r="A7" s="96">
        <f>IF(B7&gt;0,(ROW(A7)-6),0)</f>
        <v>1</v>
      </c>
      <c r="B7" s="109" t="str">
        <f>Scoresheet!B7</f>
        <v>Archeampelos</v>
      </c>
      <c r="C7" s="66">
        <f>IF(Scoresheet!C7=0,0,Scoresheet!C7/(Scoresheet!C7+Scoresheet!D7))</f>
        <v>0</v>
      </c>
      <c r="D7" s="110">
        <f>IF(Scoresheet!D7=0,0,Scoresheet!D7/(Scoresheet!C7+Scoresheet!D7))</f>
        <v>1</v>
      </c>
      <c r="E7" s="66">
        <f>IF(Scoresheet!E7=0,0,Scoresheet!E7/(Scoresheet!E7+Scoresheet!F7))</f>
        <v>0</v>
      </c>
      <c r="F7" s="66">
        <f>IF(Scoresheet!G7=0,0,Scoresheet!G7/(Scoresheet!G7+Scoresheet!H7)*(IF(Result!E7=0,1,Result!E7)))</f>
        <v>1</v>
      </c>
      <c r="G7" s="66">
        <f>IF(Scoresheet!I7=0,0,Scoresheet!I7/(Scoresheet!I7+Scoresheet!J7)*(IF(Result!E7=0,1,Result!E7)))</f>
        <v>0.5</v>
      </c>
      <c r="H7" s="66">
        <f>IF(Scoresheet!K7=0,0,Scoresheet!K7/(Scoresheet!L7+Scoresheet!K7)*(IF(Result!E7=0,1,Result!E7)))</f>
        <v>1</v>
      </c>
      <c r="I7" s="66">
        <f>IF(Scoresheet!L7=0,0,Scoresheet!L7/(Scoresheet!K7+Scoresheet!L7)*(IF(Result!E7=0,1,Result!E7)))</f>
        <v>0</v>
      </c>
      <c r="J7" s="110">
        <f>IF(Scoresheet!M7=0,0,Scoresheet!M7/(Scoresheet!M7+Scoresheet!N7))</f>
        <v>0</v>
      </c>
      <c r="K7" s="66">
        <f>(IF(OR(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2,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0),(IF((Scoresheet!$O7+Scoresheet!$P7+Scoresheet!$Q7+Scoresheet!$R7+Scoresheet!$S7+Scoresheet!$T7+Scoresheet!$U7+Scoresheet!$V7+Scoresheet!$W7)=0,0,ROUND(Scoresheet!O7/(Scoresheet!$O7+Scoresheet!$P7+Scoresheet!$Q7+Scoresheet!$R7+Scoresheet!$S7+Scoresheet!$T7+Scoresheet!$U7+Scoresheet!$V7+Scoresheet!$W7),2))),"ERR!"))</f>
        <v>0</v>
      </c>
      <c r="L7" s="66">
        <f>(IF(OR(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2,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0),(IF((Scoresheet!$O7+Scoresheet!$P7+Scoresheet!$Q7+Scoresheet!$R7+Scoresheet!$S7+Scoresheet!$T7+Scoresheet!$U7+Scoresheet!$V7+Scoresheet!$W7)=0,0,ROUND(Scoresheet!P7/(Scoresheet!$O7+Scoresheet!$P7+Scoresheet!$Q7+Scoresheet!$R7+Scoresheet!$S7+Scoresheet!$T7+Scoresheet!$U7+Scoresheet!$V7+Scoresheet!$W7),2))),"ERR!"))</f>
        <v>0</v>
      </c>
      <c r="M7" s="66">
        <f>(IF(OR(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2,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0),(IF((Scoresheet!$O7+Scoresheet!$P7+Scoresheet!$Q7+Scoresheet!$R7+Scoresheet!$S7+Scoresheet!$T7+Scoresheet!$U7+Scoresheet!$V7+Scoresheet!$W7)=0,0,ROUND(Scoresheet!Q7/(Scoresheet!$O7+Scoresheet!$P7+Scoresheet!$Q7+Scoresheet!$R7+Scoresheet!$S7+Scoresheet!$T7+Scoresheet!$U7+Scoresheet!$V7+Scoresheet!$W7),2))),"ERR!"))</f>
        <v>0</v>
      </c>
      <c r="N7" s="66">
        <f>(IF(OR(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2,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0),(IF((Scoresheet!$O7+Scoresheet!$P7+Scoresheet!$Q7+Scoresheet!$R7+Scoresheet!$S7+Scoresheet!$T7+Scoresheet!$U7+Scoresheet!$V7+Scoresheet!$W7)=0,0,ROUND(Scoresheet!R7/(Scoresheet!$O7+Scoresheet!$P7+Scoresheet!$Q7+Scoresheet!$R7+Scoresheet!$S7+Scoresheet!$T7+Scoresheet!$U7+Scoresheet!$V7+Scoresheet!$W7),2))),"ERR!"))</f>
        <v>0</v>
      </c>
      <c r="O7" s="66">
        <f>(IF(OR(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2,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0),(IF((Scoresheet!$O7+Scoresheet!$P7+Scoresheet!$Q7+Scoresheet!$R7+Scoresheet!$S7+Scoresheet!$T7+Scoresheet!$U7+Scoresheet!$V7+Scoresheet!$W7)=0,0,ROUND(Scoresheet!S7/(Scoresheet!$O7+Scoresheet!$P7+Scoresheet!$Q7+Scoresheet!$R7+Scoresheet!$S7+Scoresheet!$T7+Scoresheet!$U7+Scoresheet!$V7+Scoresheet!$W7),2))),"ERR!"))</f>
        <v>0.25</v>
      </c>
      <c r="P7" s="66">
        <f>(IF(OR(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2,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0),(IF((Scoresheet!$O7+Scoresheet!$P7+Scoresheet!$Q7+Scoresheet!$R7+Scoresheet!$S7+Scoresheet!$T7+Scoresheet!$U7+Scoresheet!$V7+Scoresheet!$W7)=0,0,ROUND(Scoresheet!T7/(Scoresheet!$O7+Scoresheet!$P7+Scoresheet!$Q7+Scoresheet!$R7+Scoresheet!$S7+Scoresheet!$T7+Scoresheet!$U7+Scoresheet!$V7+Scoresheet!$W7),2))),"ERR!"))</f>
        <v>0.25</v>
      </c>
      <c r="Q7" s="66">
        <f>(IF(OR(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2,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0),(IF((Scoresheet!$O7+Scoresheet!$P7+Scoresheet!$Q7+Scoresheet!$R7+Scoresheet!$S7+Scoresheet!$T7+Scoresheet!$U7+Scoresheet!$V7+Scoresheet!$W7)=0,0,ROUND(Scoresheet!U7/(Scoresheet!$O7+Scoresheet!$P7+Scoresheet!$Q7+Scoresheet!$R7+Scoresheet!$S7+Scoresheet!$T7+Scoresheet!$U7+Scoresheet!$V7+Scoresheet!$W7),2))),"ERR!"))</f>
        <v>0.25</v>
      </c>
      <c r="R7" s="66">
        <f>(IF(OR(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2,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0),(IF((Scoresheet!$O7+Scoresheet!$P7+Scoresheet!$Q7+Scoresheet!$R7+Scoresheet!$S7+Scoresheet!$T7+Scoresheet!$U7+Scoresheet!$V7+Scoresheet!$W7)=0,0,ROUND(Scoresheet!V7/(Scoresheet!$O7+Scoresheet!$P7+Scoresheet!$Q7+Scoresheet!$R7+Scoresheet!$S7+Scoresheet!$T7+Scoresheet!$U7+Scoresheet!$V7+Scoresheet!$W7),2))),"ERR!"))</f>
        <v>0.25</v>
      </c>
      <c r="S7" s="111">
        <f>(IF(OR(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2,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0),(IF((Scoresheet!$O7+Scoresheet!$P7+Scoresheet!$Q7+Scoresheet!$R7+Scoresheet!$S7+Scoresheet!$T7+Scoresheet!$U7+Scoresheet!$V7+Scoresheet!$W7)=0,0,ROUND(Scoresheet!W7/(Scoresheet!$O7+Scoresheet!$P7+Scoresheet!$Q7+Scoresheet!$R7+Scoresheet!$S7+Scoresheet!$T7+Scoresheet!$U7+Scoresheet!$V7+Scoresheet!$W7),2))),"ERR!"))</f>
        <v>0</v>
      </c>
      <c r="T7" s="66">
        <f>Scoresheet!X7</f>
        <v>0</v>
      </c>
      <c r="U7" s="66">
        <f>IF((Scoresheet!$Y7+Scoresheet!$Z7+Scoresheet!$AA7)=0,0,FLOOR(Scoresheet!Y7/(Scoresheet!$Y7+Scoresheet!$Z7+Scoresheet!$AA7),0.01))</f>
        <v>0.5</v>
      </c>
      <c r="V7" s="66">
        <f>IF((Scoresheet!$Y7+Scoresheet!$Z7+Scoresheet!$AA7)=0,0,FLOOR(Scoresheet!Z7/(Scoresheet!$Y7+Scoresheet!$Z7+Scoresheet!$AA7),0.01))</f>
        <v>0.5</v>
      </c>
      <c r="W7" s="110">
        <f>IF((Scoresheet!$Y7+Scoresheet!$Z7+Scoresheet!$AA7)=0,0,FLOOR(Scoresheet!AA7/(Scoresheet!$Y7+Scoresheet!$Z7+Scoresheet!$AA7),0.01))</f>
        <v>0</v>
      </c>
      <c r="X7" s="66">
        <f>IF((Scoresheet!$AB7+Scoresheet!$AC7+Scoresheet!$AD7)=0,0,FLOOR(Scoresheet!AB7/(Scoresheet!$AB7+Scoresheet!$AC7+Scoresheet!$AD7),0.01))</f>
        <v>0.5</v>
      </c>
      <c r="Y7" s="66">
        <f>IF((Scoresheet!$AB7+Scoresheet!$AC7+Scoresheet!$AD7)=0,0,FLOOR(Scoresheet!AC7/(Scoresheet!$AB7+Scoresheet!$AC7+Scoresheet!$AD7),0.01))</f>
        <v>0.5</v>
      </c>
      <c r="Z7" s="112">
        <f>IF((Scoresheet!$AB7+Scoresheet!$AC7+Scoresheet!$AD7)=0,0,FLOOR(Scoresheet!AD7/(Scoresheet!$AB7+Scoresheet!$AC7+Scoresheet!$AD7),0.01))</f>
        <v>0</v>
      </c>
      <c r="AA7" s="113">
        <f>IF(OR((Scoresheet!$AE7+ABS(Scoresheet!$AF7-Scoresheet!$AE7)+ABS(Scoresheet!$AG7-Scoresheet!$AF7)+ABS(Scoresheet!$AH7-Scoresheet!$AG7)+ABS(Scoresheet!$AI7-Scoresheet!$AH7)+Scoresheet!$AI7)=2,(Scoresheet!$AE7+ABS(Scoresheet!$AF7-Scoresheet!$AE7)+ABS(Scoresheet!$AG7-Scoresheet!$AF7)+ABS(Scoresheet!$AH7-Scoresheet!$AG7)+ABS(Scoresheet!$AI7-Scoresheet!$AH7)+Scoresheet!$AI7)=0),(IF((Scoresheet!$AE7+Scoresheet!$AF7+Scoresheet!$AG7+Scoresheet!$AH7+Scoresheet!$AI7)=0,0,ROUND(Scoresheet!AE7/(Scoresheet!$AE7+Scoresheet!$AF7+Scoresheet!$AG7+Scoresheet!$AH7+Scoresheet!$AI7),2))),"ERR!")</f>
        <v>0.5</v>
      </c>
      <c r="AB7" s="112">
        <f>IF(OR((Scoresheet!$AE7+ABS(Scoresheet!$AF7-Scoresheet!$AE7)+ABS(Scoresheet!$AG7-Scoresheet!$AF7)+ABS(Scoresheet!$AH7-Scoresheet!$AG7)+ABS(Scoresheet!$AI7-Scoresheet!$AH7)+Scoresheet!$AI7)=2,(Scoresheet!$AE7+ABS(Scoresheet!$AF7-Scoresheet!$AE7)+ABS(Scoresheet!$AG7-Scoresheet!$AF7)+ABS(Scoresheet!$AH7-Scoresheet!$AG7)+ABS(Scoresheet!$AI7-Scoresheet!$AH7)+Scoresheet!$AI7)=0),(IF((Scoresheet!$AE7+Scoresheet!$AF7+Scoresheet!$AG7+Scoresheet!$AH7+Scoresheet!$AI7)=0,0,ROUND(Scoresheet!AF7/(Scoresheet!$AE7+Scoresheet!$AF7+Scoresheet!$AG7+Scoresheet!$AH7+Scoresheet!$AI7),2))),"ERR!")</f>
        <v>0.5</v>
      </c>
      <c r="AC7" s="112">
        <f>IF(OR((Scoresheet!$AE7+ABS(Scoresheet!$AF7-Scoresheet!$AE7)+ABS(Scoresheet!$AG7-Scoresheet!$AF7)+ABS(Scoresheet!$AH7-Scoresheet!$AG7)+ABS(Scoresheet!$AI7-Scoresheet!$AH7)+Scoresheet!$AI7)=2,(Scoresheet!$AE7+ABS(Scoresheet!$AF7-Scoresheet!$AE7)+ABS(Scoresheet!$AG7-Scoresheet!$AF7)+ABS(Scoresheet!$AH7-Scoresheet!$AG7)+ABS(Scoresheet!$AI7-Scoresheet!$AH7)+Scoresheet!$AI7)=0),(IF((Scoresheet!$AE7+Scoresheet!$AF7+Scoresheet!$AG7+Scoresheet!$AH7+Scoresheet!$AI7)=0,0,ROUND(Scoresheet!AG7/(Scoresheet!$AE7+Scoresheet!$AF7+Scoresheet!$AG7+Scoresheet!$AH7+Scoresheet!$AI7),2))),"ERR!")</f>
        <v>0</v>
      </c>
      <c r="AD7" s="112">
        <f>IF(OR((Scoresheet!$AE7+ABS(Scoresheet!$AF7-Scoresheet!$AE7)+ABS(Scoresheet!$AG7-Scoresheet!$AF7)+ABS(Scoresheet!$AH7-Scoresheet!$AG7)+ABS(Scoresheet!$AI7-Scoresheet!$AH7)+Scoresheet!$AI7)=2,(Scoresheet!$AE7+ABS(Scoresheet!$AF7-Scoresheet!$AE7)+ABS(Scoresheet!$AG7-Scoresheet!$AF7)+ABS(Scoresheet!$AH7-Scoresheet!$AG7)+ABS(Scoresheet!$AI7-Scoresheet!$AH7)+Scoresheet!$AI7)=0),(IF((Scoresheet!$AE7+Scoresheet!$AF7+Scoresheet!$AG7+Scoresheet!$AH7+Scoresheet!$AI7)=0,0,ROUND(Scoresheet!AH7/(Scoresheet!$AE7+Scoresheet!$AF7+Scoresheet!$AG7+Scoresheet!$AH7+Scoresheet!$AI7),2))),"ERR!")</f>
        <v>0</v>
      </c>
      <c r="AE7" s="111">
        <f>IF(OR((Scoresheet!$AE7+ABS(Scoresheet!$AF7-Scoresheet!$AE7)+ABS(Scoresheet!$AG7-Scoresheet!$AF7)+ABS(Scoresheet!$AH7-Scoresheet!$AG7)+ABS(Scoresheet!$AI7-Scoresheet!$AH7)+Scoresheet!$AI7)=2,(Scoresheet!$AE7+ABS(Scoresheet!$AF7-Scoresheet!$AE7)+ABS(Scoresheet!$AG7-Scoresheet!$AF7)+ABS(Scoresheet!$AH7-Scoresheet!$AG7)+ABS(Scoresheet!$AI7-Scoresheet!$AH7)+Scoresheet!$AI7)=0),(IF((Scoresheet!$AE7+Scoresheet!$AF7+Scoresheet!$AG7+Scoresheet!$AH7+Scoresheet!$AI7)=0,0,ROUND(Scoresheet!AI7/(Scoresheet!$AE7+Scoresheet!$AF7+Scoresheet!$AG7+Scoresheet!$AH7+Scoresheet!$AI7),2))),"ERR!")</f>
        <v>0</v>
      </c>
      <c r="AF7" s="66">
        <f>IF((Scoresheet!$AJ7+Scoresheet!$AK7+Scoresheet!$AL7)=0,0,FLOOR(Scoresheet!AJ7/(Scoresheet!$AJ7+Scoresheet!$AK7+Scoresheet!$AL7),0.01))</f>
        <v>0</v>
      </c>
      <c r="AG7" s="66">
        <f>IF((Scoresheet!$AJ7+Scoresheet!$AK7+Scoresheet!$AL7)=0,0,FLOOR(Scoresheet!AK7/(Scoresheet!$AJ7+Scoresheet!$AK7+Scoresheet!$AL7),0.01))</f>
        <v>0.5</v>
      </c>
      <c r="AH7" s="110">
        <f>IF((Scoresheet!$AJ7+Scoresheet!$AK7+Scoresheet!$AL7)=0,0,FLOOR(Scoresheet!AL7/(Scoresheet!$AJ7+Scoresheet!$AK7+Scoresheet!$AL7),0.01))</f>
        <v>0.5</v>
      </c>
      <c r="AJ7" s="95"/>
      <c r="AK7" s="95"/>
      <c r="AL7" s="95"/>
      <c r="AM7" s="95"/>
      <c r="AN7" s="95"/>
      <c r="AQ7" s="66">
        <f t="shared" ref="AQ7:AQ38" si="0">IF((B7)&gt;0,1,0)</f>
        <v>1</v>
      </c>
      <c r="AR7" s="66">
        <f>IF(C7+D7&gt;0,1,0)</f>
        <v>1</v>
      </c>
      <c r="AS7" s="66">
        <f t="shared" ref="AS7:AY7" si="1">IF(E7&gt;0,1,0)</f>
        <v>0</v>
      </c>
      <c r="AT7" s="66">
        <f t="shared" si="1"/>
        <v>1</v>
      </c>
      <c r="AU7" s="66">
        <f t="shared" si="1"/>
        <v>1</v>
      </c>
      <c r="AV7" s="66">
        <f t="shared" si="1"/>
        <v>1</v>
      </c>
      <c r="AW7" s="66">
        <f t="shared" si="1"/>
        <v>0</v>
      </c>
      <c r="AX7" s="66">
        <f t="shared" si="1"/>
        <v>0</v>
      </c>
      <c r="AY7" s="66">
        <f t="shared" si="1"/>
        <v>0</v>
      </c>
      <c r="AZ7" s="66">
        <f t="shared" ref="AZ7:BG7" si="2">IF(L7&gt;0,1,0)</f>
        <v>0</v>
      </c>
      <c r="BA7" s="66">
        <f t="shared" si="2"/>
        <v>0</v>
      </c>
      <c r="BB7" s="66">
        <f t="shared" si="2"/>
        <v>0</v>
      </c>
      <c r="BC7" s="66">
        <f t="shared" si="2"/>
        <v>1</v>
      </c>
      <c r="BD7" s="66">
        <f t="shared" si="2"/>
        <v>1</v>
      </c>
      <c r="BE7" s="66">
        <f t="shared" si="2"/>
        <v>1</v>
      </c>
      <c r="BF7" s="66">
        <f t="shared" si="2"/>
        <v>1</v>
      </c>
      <c r="BG7" s="66">
        <f t="shared" si="2"/>
        <v>0</v>
      </c>
      <c r="BH7" s="66">
        <f>IF(T7&gt;0,1,0)</f>
        <v>0</v>
      </c>
      <c r="BI7" s="66">
        <f t="shared" ref="BI7:BN7" si="3">IF(U7&gt;0,1,0)</f>
        <v>1</v>
      </c>
      <c r="BJ7" s="66">
        <f t="shared" si="3"/>
        <v>1</v>
      </c>
      <c r="BK7" s="66">
        <f t="shared" si="3"/>
        <v>0</v>
      </c>
      <c r="BL7" s="66">
        <f t="shared" si="3"/>
        <v>1</v>
      </c>
      <c r="BM7" s="66">
        <f t="shared" si="3"/>
        <v>1</v>
      </c>
      <c r="BN7" s="66">
        <f t="shared" si="3"/>
        <v>0</v>
      </c>
      <c r="BO7" s="66">
        <f t="shared" ref="BO7:BV7" si="4">IF(AA7&gt;0,1,0)</f>
        <v>1</v>
      </c>
      <c r="BP7" s="66">
        <f t="shared" si="4"/>
        <v>1</v>
      </c>
      <c r="BQ7" s="66">
        <f t="shared" si="4"/>
        <v>0</v>
      </c>
      <c r="BR7" s="66">
        <f t="shared" si="4"/>
        <v>0</v>
      </c>
      <c r="BS7" s="66">
        <f t="shared" si="4"/>
        <v>0</v>
      </c>
      <c r="BT7" s="66">
        <f t="shared" si="4"/>
        <v>0</v>
      </c>
      <c r="BU7" s="66">
        <f t="shared" si="4"/>
        <v>1</v>
      </c>
      <c r="BV7" s="66">
        <f t="shared" si="4"/>
        <v>1</v>
      </c>
      <c r="BX7" s="66">
        <f>AR7</f>
        <v>1</v>
      </c>
      <c r="BY7" s="66">
        <f t="shared" ref="BY7:BY38" si="5">IF(AS7+AT7+AU7+AV7+AW7+AX7&gt;0,1,0)</f>
        <v>1</v>
      </c>
      <c r="BZ7" s="66">
        <f t="shared" ref="BZ7:BZ38" si="6">IF(AY7+AZ7+BA7+BB7+BC7+BD7+BE7+BF7+BG7&gt;0,1,0)</f>
        <v>1</v>
      </c>
      <c r="CA7" s="66">
        <f t="shared" ref="CA7:CA38" si="7">IF(BH7+BI7+BJ7+BK7&gt;0,1,0)</f>
        <v>1</v>
      </c>
      <c r="CB7" s="66">
        <f t="shared" ref="CB7:CB38" si="8">IF(BL7+BM7+BN7&gt;0,1,0)</f>
        <v>1</v>
      </c>
      <c r="CC7" s="66">
        <f t="shared" ref="CC7:CC38" si="9">IF(BO7+BP7+BQ7+BR7+BS7&gt;0,1,0)</f>
        <v>1</v>
      </c>
      <c r="CD7" s="66">
        <f t="shared" ref="CD7:CD38" si="10">IF(BT7+BU7+BV7&gt;0,1,0)</f>
        <v>1</v>
      </c>
    </row>
    <row r="8" spans="1:82">
      <c r="A8" s="96">
        <f t="shared" ref="A8:A71" si="11">IF(B8&gt;0,(ROW(A8)-6),0)</f>
        <v>2</v>
      </c>
      <c r="B8" s="109" t="str">
        <f>Scoresheet!B8</f>
        <v>Browniea</v>
      </c>
      <c r="C8" s="66">
        <f>IF(Scoresheet!C8=0,0,Scoresheet!C8/(Scoresheet!C8+Scoresheet!D8))</f>
        <v>1</v>
      </c>
      <c r="D8" s="109">
        <f>IF(Scoresheet!D8=0,0,Scoresheet!D8/(Scoresheet!C8+Scoresheet!D8))</f>
        <v>0</v>
      </c>
      <c r="E8" s="66">
        <f>IF(Scoresheet!E8=0,0,Scoresheet!E8/(Scoresheet!E8+Scoresheet!F8))</f>
        <v>0</v>
      </c>
      <c r="F8" s="66">
        <f>IF(Scoresheet!G8=0,0,Scoresheet!G8/(Scoresheet!G8+Scoresheet!H8)*(IF(Result!E8=0,1,Result!E8)))</f>
        <v>1</v>
      </c>
      <c r="G8" s="66">
        <f>IF(Scoresheet!I8=0,0,Scoresheet!I8/(Scoresheet!I8+Scoresheet!J8)*(IF(Result!E8=0,1,Result!E8)))</f>
        <v>1</v>
      </c>
      <c r="H8" s="66">
        <f>IF(Scoresheet!K8=0,0,Scoresheet!K8/(Scoresheet!L8+Scoresheet!K8)*(IF(Result!E8=0,1,Result!E8)))</f>
        <v>0.5</v>
      </c>
      <c r="I8" s="66">
        <f>IF(Scoresheet!L8=0,0,Scoresheet!L8/(Scoresheet!K8+Scoresheet!L8)*(IF(Result!E8=0,1,Result!E8)))</f>
        <v>0.5</v>
      </c>
      <c r="J8" s="109">
        <f>IF(Scoresheet!M8=0,0,Scoresheet!M8/(Scoresheet!M8+Scoresheet!N8))</f>
        <v>0</v>
      </c>
      <c r="K8" s="66">
        <f>(IF(OR(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2,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0),(IF((Scoresheet!$O8+Scoresheet!$P8+Scoresheet!$Q8+Scoresheet!$R8+Scoresheet!$S8+Scoresheet!$T8+Scoresheet!$U8+Scoresheet!$V8+Scoresheet!$W8)=0,0,ROUND(Scoresheet!O8/(Scoresheet!$O8+Scoresheet!$P8+Scoresheet!$Q8+Scoresheet!$R8+Scoresheet!$S8+Scoresheet!$T8+Scoresheet!$U8+Scoresheet!$V8+Scoresheet!$W8),2))),"ERR!"))</f>
        <v>0</v>
      </c>
      <c r="L8" s="66">
        <f>(IF(OR(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2,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0),(IF((Scoresheet!$O8+Scoresheet!$P8+Scoresheet!$Q8+Scoresheet!$R8+Scoresheet!$S8+Scoresheet!$T8+Scoresheet!$U8+Scoresheet!$V8+Scoresheet!$W8)=0,0,ROUND(Scoresheet!P8/(Scoresheet!$O8+Scoresheet!$P8+Scoresheet!$Q8+Scoresheet!$R8+Scoresheet!$S8+Scoresheet!$T8+Scoresheet!$U8+Scoresheet!$V8+Scoresheet!$W8),2))),"ERR!"))</f>
        <v>0</v>
      </c>
      <c r="M8" s="66">
        <f>(IF(OR(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2,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0),(IF((Scoresheet!$O8+Scoresheet!$P8+Scoresheet!$Q8+Scoresheet!$R8+Scoresheet!$S8+Scoresheet!$T8+Scoresheet!$U8+Scoresheet!$V8+Scoresheet!$W8)=0,0,ROUND(Scoresheet!Q8/(Scoresheet!$O8+Scoresheet!$P8+Scoresheet!$Q8+Scoresheet!$R8+Scoresheet!$S8+Scoresheet!$T8+Scoresheet!$U8+Scoresheet!$V8+Scoresheet!$W8),2))),"ERR!"))</f>
        <v>0</v>
      </c>
      <c r="N8" s="66">
        <f>(IF(OR(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2,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0),(IF((Scoresheet!$O8+Scoresheet!$P8+Scoresheet!$Q8+Scoresheet!$R8+Scoresheet!$S8+Scoresheet!$T8+Scoresheet!$U8+Scoresheet!$V8+Scoresheet!$W8)=0,0,ROUND(Scoresheet!R8/(Scoresheet!$O8+Scoresheet!$P8+Scoresheet!$Q8+Scoresheet!$R8+Scoresheet!$S8+Scoresheet!$T8+Scoresheet!$U8+Scoresheet!$V8+Scoresheet!$W8),2))),"ERR!"))</f>
        <v>0</v>
      </c>
      <c r="O8" s="66">
        <f>(IF(OR(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2,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0),(IF((Scoresheet!$O8+Scoresheet!$P8+Scoresheet!$Q8+Scoresheet!$R8+Scoresheet!$S8+Scoresheet!$T8+Scoresheet!$U8+Scoresheet!$V8+Scoresheet!$W8)=0,0,ROUND(Scoresheet!S8/(Scoresheet!$O8+Scoresheet!$P8+Scoresheet!$Q8+Scoresheet!$R8+Scoresheet!$S8+Scoresheet!$T8+Scoresheet!$U8+Scoresheet!$V8+Scoresheet!$W8),2))),"ERR!"))</f>
        <v>0</v>
      </c>
      <c r="P8" s="66">
        <f>(IF(OR(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2,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0),(IF((Scoresheet!$O8+Scoresheet!$P8+Scoresheet!$Q8+Scoresheet!$R8+Scoresheet!$S8+Scoresheet!$T8+Scoresheet!$U8+Scoresheet!$V8+Scoresheet!$W8)=0,0,ROUND(Scoresheet!T8/(Scoresheet!$O8+Scoresheet!$P8+Scoresheet!$Q8+Scoresheet!$R8+Scoresheet!$S8+Scoresheet!$T8+Scoresheet!$U8+Scoresheet!$V8+Scoresheet!$W8),2))),"ERR!"))</f>
        <v>0.33</v>
      </c>
      <c r="Q8" s="66">
        <f>(IF(OR(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2,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0),(IF((Scoresheet!$O8+Scoresheet!$P8+Scoresheet!$Q8+Scoresheet!$R8+Scoresheet!$S8+Scoresheet!$T8+Scoresheet!$U8+Scoresheet!$V8+Scoresheet!$W8)=0,0,ROUND(Scoresheet!U8/(Scoresheet!$O8+Scoresheet!$P8+Scoresheet!$Q8+Scoresheet!$R8+Scoresheet!$S8+Scoresheet!$T8+Scoresheet!$U8+Scoresheet!$V8+Scoresheet!$W8),2))),"ERR!"))</f>
        <v>0.33</v>
      </c>
      <c r="R8" s="66">
        <f>(IF(OR(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2,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0),(IF((Scoresheet!$O8+Scoresheet!$P8+Scoresheet!$Q8+Scoresheet!$R8+Scoresheet!$S8+Scoresheet!$T8+Scoresheet!$U8+Scoresheet!$V8+Scoresheet!$W8)=0,0,ROUND(Scoresheet!V8/(Scoresheet!$O8+Scoresheet!$P8+Scoresheet!$Q8+Scoresheet!$R8+Scoresheet!$S8+Scoresheet!$T8+Scoresheet!$U8+Scoresheet!$V8+Scoresheet!$W8),2))),"ERR!"))</f>
        <v>0.33</v>
      </c>
      <c r="S8" s="114">
        <f>(IF(OR(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2,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0),(IF((Scoresheet!$O8+Scoresheet!$P8+Scoresheet!$Q8+Scoresheet!$R8+Scoresheet!$S8+Scoresheet!$T8+Scoresheet!$U8+Scoresheet!$V8+Scoresheet!$W8)=0,0,ROUND(Scoresheet!W8/(Scoresheet!$O8+Scoresheet!$P8+Scoresheet!$Q8+Scoresheet!$R8+Scoresheet!$S8+Scoresheet!$T8+Scoresheet!$U8+Scoresheet!$V8+Scoresheet!$W8),2))),"ERR!"))</f>
        <v>0</v>
      </c>
      <c r="T8" s="66">
        <f>Scoresheet!X8</f>
        <v>0</v>
      </c>
      <c r="U8" s="66">
        <f>IF((Scoresheet!$Y8+Scoresheet!$Z8+Scoresheet!$AA8)=0,0,FLOOR(Scoresheet!Y8/(Scoresheet!$Y8+Scoresheet!$Z8+Scoresheet!$AA8),0.01))</f>
        <v>0.5</v>
      </c>
      <c r="V8" s="66">
        <f>IF((Scoresheet!$Y8+Scoresheet!$Z8+Scoresheet!$AA8)=0,0,FLOOR(Scoresheet!Z8/(Scoresheet!$Y8+Scoresheet!$Z8+Scoresheet!$AA8),0.01))</f>
        <v>0.5</v>
      </c>
      <c r="W8" s="109">
        <f>IF((Scoresheet!$Y8+Scoresheet!$Z8+Scoresheet!$AA8)=0,0,FLOOR(Scoresheet!AA8/(Scoresheet!$Y8+Scoresheet!$Z8+Scoresheet!$AA8),0.01))</f>
        <v>0</v>
      </c>
      <c r="X8" s="66">
        <f>IF((Scoresheet!$AB8+Scoresheet!$AC8+Scoresheet!$AD8)=0,0,FLOOR(Scoresheet!AB8/(Scoresheet!$AB8+Scoresheet!$AC8+Scoresheet!$AD8),0.01))</f>
        <v>0</v>
      </c>
      <c r="Y8" s="66">
        <f>IF((Scoresheet!$AB8+Scoresheet!$AC8+Scoresheet!$AD8)=0,0,FLOOR(Scoresheet!AC8/(Scoresheet!$AB8+Scoresheet!$AC8+Scoresheet!$AD8),0.01))</f>
        <v>0.5</v>
      </c>
      <c r="Z8" s="115">
        <f>IF((Scoresheet!$AB8+Scoresheet!$AC8+Scoresheet!$AD8)=0,0,FLOOR(Scoresheet!AD8/(Scoresheet!$AB8+Scoresheet!$AC8+Scoresheet!$AD8),0.01))</f>
        <v>0.5</v>
      </c>
      <c r="AA8" s="116">
        <f>IF(OR((Scoresheet!$AE8+ABS(Scoresheet!$AF8-Scoresheet!$AE8)+ABS(Scoresheet!$AG8-Scoresheet!$AF8)+ABS(Scoresheet!$AH8-Scoresheet!$AG8)+ABS(Scoresheet!$AI8-Scoresheet!$AH8)+Scoresheet!$AI8)=2,(Scoresheet!$AE8+ABS(Scoresheet!$AF8-Scoresheet!$AE8)+ABS(Scoresheet!$AG8-Scoresheet!$AF8)+ABS(Scoresheet!$AH8-Scoresheet!$AG8)+ABS(Scoresheet!$AI8-Scoresheet!$AH8)+Scoresheet!$AI8)=0),(IF((Scoresheet!$AE8+Scoresheet!$AF8+Scoresheet!$AG8+Scoresheet!$AH8+Scoresheet!$AI8)=0,0,ROUND(Scoresheet!AE8/(Scoresheet!$AE8+Scoresheet!$AF8+Scoresheet!$AG8+Scoresheet!$AH8+Scoresheet!$AI8),2))),"ERR!")</f>
        <v>0</v>
      </c>
      <c r="AB8" s="115">
        <f>IF(OR((Scoresheet!$AE8+ABS(Scoresheet!$AF8-Scoresheet!$AE8)+ABS(Scoresheet!$AG8-Scoresheet!$AF8)+ABS(Scoresheet!$AH8-Scoresheet!$AG8)+ABS(Scoresheet!$AI8-Scoresheet!$AH8)+Scoresheet!$AI8)=2,(Scoresheet!$AE8+ABS(Scoresheet!$AF8-Scoresheet!$AE8)+ABS(Scoresheet!$AG8-Scoresheet!$AF8)+ABS(Scoresheet!$AH8-Scoresheet!$AG8)+ABS(Scoresheet!$AI8-Scoresheet!$AH8)+Scoresheet!$AI8)=0),(IF((Scoresheet!$AE8+Scoresheet!$AF8+Scoresheet!$AG8+Scoresheet!$AH8+Scoresheet!$AI8)=0,0,ROUND(Scoresheet!AF8/(Scoresheet!$AE8+Scoresheet!$AF8+Scoresheet!$AG8+Scoresheet!$AH8+Scoresheet!$AI8),2))),"ERR!")</f>
        <v>1</v>
      </c>
      <c r="AC8" s="115">
        <f>IF(OR((Scoresheet!$AE8+ABS(Scoresheet!$AF8-Scoresheet!$AE8)+ABS(Scoresheet!$AG8-Scoresheet!$AF8)+ABS(Scoresheet!$AH8-Scoresheet!$AG8)+ABS(Scoresheet!$AI8-Scoresheet!$AH8)+Scoresheet!$AI8)=2,(Scoresheet!$AE8+ABS(Scoresheet!$AF8-Scoresheet!$AE8)+ABS(Scoresheet!$AG8-Scoresheet!$AF8)+ABS(Scoresheet!$AH8-Scoresheet!$AG8)+ABS(Scoresheet!$AI8-Scoresheet!$AH8)+Scoresheet!$AI8)=0),(IF((Scoresheet!$AE8+Scoresheet!$AF8+Scoresheet!$AG8+Scoresheet!$AH8+Scoresheet!$AI8)=0,0,ROUND(Scoresheet!AG8/(Scoresheet!$AE8+Scoresheet!$AF8+Scoresheet!$AG8+Scoresheet!$AH8+Scoresheet!$AI8),2))),"ERR!")</f>
        <v>0</v>
      </c>
      <c r="AD8" s="115">
        <f>IF(OR((Scoresheet!$AE8+ABS(Scoresheet!$AF8-Scoresheet!$AE8)+ABS(Scoresheet!$AG8-Scoresheet!$AF8)+ABS(Scoresheet!$AH8-Scoresheet!$AG8)+ABS(Scoresheet!$AI8-Scoresheet!$AH8)+Scoresheet!$AI8)=2,(Scoresheet!$AE8+ABS(Scoresheet!$AF8-Scoresheet!$AE8)+ABS(Scoresheet!$AG8-Scoresheet!$AF8)+ABS(Scoresheet!$AH8-Scoresheet!$AG8)+ABS(Scoresheet!$AI8-Scoresheet!$AH8)+Scoresheet!$AI8)=0),(IF((Scoresheet!$AE8+Scoresheet!$AF8+Scoresheet!$AG8+Scoresheet!$AH8+Scoresheet!$AI8)=0,0,ROUND(Scoresheet!AH8/(Scoresheet!$AE8+Scoresheet!$AF8+Scoresheet!$AG8+Scoresheet!$AH8+Scoresheet!$AI8),2))),"ERR!")</f>
        <v>0</v>
      </c>
      <c r="AE8" s="114">
        <f>IF(OR((Scoresheet!$AE8+ABS(Scoresheet!$AF8-Scoresheet!$AE8)+ABS(Scoresheet!$AG8-Scoresheet!$AF8)+ABS(Scoresheet!$AH8-Scoresheet!$AG8)+ABS(Scoresheet!$AI8-Scoresheet!$AH8)+Scoresheet!$AI8)=2,(Scoresheet!$AE8+ABS(Scoresheet!$AF8-Scoresheet!$AE8)+ABS(Scoresheet!$AG8-Scoresheet!$AF8)+ABS(Scoresheet!$AH8-Scoresheet!$AG8)+ABS(Scoresheet!$AI8-Scoresheet!$AH8)+Scoresheet!$AI8)=0),(IF((Scoresheet!$AE8+Scoresheet!$AF8+Scoresheet!$AG8+Scoresheet!$AH8+Scoresheet!$AI8)=0,0,ROUND(Scoresheet!AI8/(Scoresheet!$AE8+Scoresheet!$AF8+Scoresheet!$AG8+Scoresheet!$AH8+Scoresheet!$AI8),2))),"ERR!")</f>
        <v>0</v>
      </c>
      <c r="AF8" s="66">
        <f>IF((Scoresheet!$AJ8+Scoresheet!$AK8+Scoresheet!$AL8)=0,0,FLOOR(Scoresheet!AJ8/(Scoresheet!$AJ8+Scoresheet!$AK8+Scoresheet!$AL8),0.01))</f>
        <v>0</v>
      </c>
      <c r="AG8" s="66">
        <f>IF((Scoresheet!$AJ8+Scoresheet!$AK8+Scoresheet!$AL8)=0,0,FLOOR(Scoresheet!AK8/(Scoresheet!$AJ8+Scoresheet!$AK8+Scoresheet!$AL8),0.01))</f>
        <v>1</v>
      </c>
      <c r="AH8" s="109">
        <f>IF((Scoresheet!$AJ8+Scoresheet!$AK8+Scoresheet!$AL8)=0,0,FLOOR(Scoresheet!AL8/(Scoresheet!$AJ8+Scoresheet!$AK8+Scoresheet!$AL8),0.01))</f>
        <v>0</v>
      </c>
      <c r="AJ8" s="95"/>
      <c r="AK8" s="95"/>
      <c r="AL8" s="95"/>
      <c r="AM8" s="95"/>
      <c r="AN8" s="95"/>
      <c r="AQ8" s="66">
        <f t="shared" si="0"/>
        <v>1</v>
      </c>
      <c r="AR8" s="66">
        <f t="shared" ref="AR8:AR71" si="12">IF(C8+D8&gt;0,1,0)</f>
        <v>1</v>
      </c>
      <c r="AS8" s="66">
        <f t="shared" ref="AS8:AS71" si="13">IF(E8&gt;0,1,0)</f>
        <v>0</v>
      </c>
      <c r="AT8" s="66">
        <f t="shared" ref="AT8:AT71" si="14">IF(F8&gt;0,1,0)</f>
        <v>1</v>
      </c>
      <c r="AU8" s="66">
        <f t="shared" ref="AU8:AU71" si="15">IF(G8&gt;0,1,0)</f>
        <v>1</v>
      </c>
      <c r="AV8" s="66">
        <f t="shared" ref="AV8:AV71" si="16">IF(H8&gt;0,1,0)</f>
        <v>1</v>
      </c>
      <c r="AW8" s="66">
        <f t="shared" ref="AW8:AW71" si="17">IF(I8&gt;0,1,0)</f>
        <v>1</v>
      </c>
      <c r="AX8" s="66">
        <f t="shared" ref="AX8:AX71" si="18">IF(J8&gt;0,1,0)</f>
        <v>0</v>
      </c>
      <c r="AY8" s="66">
        <f t="shared" ref="AY8:AY71" si="19">IF(K8&gt;0,1,0)</f>
        <v>0</v>
      </c>
      <c r="AZ8" s="66">
        <f t="shared" ref="AZ8:AZ71" si="20">IF(L8&gt;0,1,0)</f>
        <v>0</v>
      </c>
      <c r="BA8" s="66">
        <f t="shared" ref="BA8:BA71" si="21">IF(M8&gt;0,1,0)</f>
        <v>0</v>
      </c>
      <c r="BB8" s="66">
        <f t="shared" ref="BB8:BB71" si="22">IF(N8&gt;0,1,0)</f>
        <v>0</v>
      </c>
      <c r="BC8" s="66">
        <f t="shared" ref="BC8:BC71" si="23">IF(O8&gt;0,1,0)</f>
        <v>0</v>
      </c>
      <c r="BD8" s="66">
        <f t="shared" ref="BD8:BD71" si="24">IF(P8&gt;0,1,0)</f>
        <v>1</v>
      </c>
      <c r="BE8" s="66">
        <f t="shared" ref="BE8:BE71" si="25">IF(Q8&gt;0,1,0)</f>
        <v>1</v>
      </c>
      <c r="BF8" s="66">
        <f t="shared" ref="BF8:BF71" si="26">IF(R8&gt;0,1,0)</f>
        <v>1</v>
      </c>
      <c r="BG8" s="66">
        <f t="shared" ref="BG8:BG71" si="27">IF(S8&gt;0,1,0)</f>
        <v>0</v>
      </c>
      <c r="BH8" s="66">
        <f t="shared" ref="BH8:BH71" si="28">IF(T8&gt;0,1,0)</f>
        <v>0</v>
      </c>
      <c r="BI8" s="66">
        <f t="shared" ref="BI8:BI71" si="29">IF(U8&gt;0,1,0)</f>
        <v>1</v>
      </c>
      <c r="BJ8" s="66">
        <f t="shared" ref="BJ8:BJ71" si="30">IF(V8&gt;0,1,0)</f>
        <v>1</v>
      </c>
      <c r="BK8" s="66">
        <f t="shared" ref="BK8:BK71" si="31">IF(W8&gt;0,1,0)</f>
        <v>0</v>
      </c>
      <c r="BL8" s="66">
        <f t="shared" ref="BL8:BL71" si="32">IF(X8&gt;0,1,0)</f>
        <v>0</v>
      </c>
      <c r="BM8" s="66">
        <f t="shared" ref="BM8:BM71" si="33">IF(Y8&gt;0,1,0)</f>
        <v>1</v>
      </c>
      <c r="BN8" s="66">
        <f t="shared" ref="BN8:BN71" si="34">IF(Z8&gt;0,1,0)</f>
        <v>1</v>
      </c>
      <c r="BO8" s="66">
        <f t="shared" ref="BO8:BO71" si="35">IF(AA8&gt;0,1,0)</f>
        <v>0</v>
      </c>
      <c r="BP8" s="66">
        <f t="shared" ref="BP8:BP71" si="36">IF(AB8&gt;0,1,0)</f>
        <v>1</v>
      </c>
      <c r="BQ8" s="66">
        <f t="shared" ref="BQ8:BQ71" si="37">IF(AC8&gt;0,1,0)</f>
        <v>0</v>
      </c>
      <c r="BR8" s="66">
        <f t="shared" ref="BR8:BR71" si="38">IF(AD8&gt;0,1,0)</f>
        <v>0</v>
      </c>
      <c r="BS8" s="66">
        <f t="shared" ref="BS8:BS71" si="39">IF(AE8&gt;0,1,0)</f>
        <v>0</v>
      </c>
      <c r="BT8" s="66">
        <f t="shared" ref="BT8:BT71" si="40">IF(AF8&gt;0,1,0)</f>
        <v>0</v>
      </c>
      <c r="BU8" s="66">
        <f t="shared" ref="BU8:BU71" si="41">IF(AG8&gt;0,1,0)</f>
        <v>1</v>
      </c>
      <c r="BV8" s="66">
        <f t="shared" ref="BV8:BV71" si="42">IF(AH8&gt;0,1,0)</f>
        <v>0</v>
      </c>
      <c r="BX8" s="66">
        <f t="shared" ref="BX8:BX71" si="43">AR8</f>
        <v>1</v>
      </c>
      <c r="BY8" s="66">
        <f t="shared" si="5"/>
        <v>1</v>
      </c>
      <c r="BZ8" s="66">
        <f t="shared" si="6"/>
        <v>1</v>
      </c>
      <c r="CA8" s="66">
        <f t="shared" si="7"/>
        <v>1</v>
      </c>
      <c r="CB8" s="66">
        <f t="shared" si="8"/>
        <v>1</v>
      </c>
      <c r="CC8" s="66">
        <f t="shared" si="9"/>
        <v>1</v>
      </c>
      <c r="CD8" s="66">
        <f t="shared" si="10"/>
        <v>1</v>
      </c>
    </row>
    <row r="9" spans="1:82">
      <c r="A9" s="96">
        <f t="shared" si="11"/>
        <v>3</v>
      </c>
      <c r="B9" s="109" t="str">
        <f>Scoresheet!B9</f>
        <v>Craspedodromophyllum</v>
      </c>
      <c r="C9" s="66">
        <f>IF(Scoresheet!C9=0,0,Scoresheet!C9/(Scoresheet!C9+Scoresheet!D9))</f>
        <v>0.5</v>
      </c>
      <c r="D9" s="109">
        <f>IF(Scoresheet!D9=0,0,Scoresheet!D9/(Scoresheet!C9+Scoresheet!D9))</f>
        <v>0.5</v>
      </c>
      <c r="E9" s="66">
        <f>IF(Scoresheet!E9=0,0,Scoresheet!E9/(Scoresheet!E9+Scoresheet!F9))</f>
        <v>0</v>
      </c>
      <c r="F9" s="66">
        <f>IF(Scoresheet!G9=0,0,Scoresheet!G9/(Scoresheet!G9+Scoresheet!H9)*(IF(Result!E9=0,1,Result!E9)))</f>
        <v>1</v>
      </c>
      <c r="G9" s="66">
        <f>IF(Scoresheet!I9=0,0,Scoresheet!I9/(Scoresheet!I9+Scoresheet!J9)*(IF(Result!E9=0,1,Result!E9)))</f>
        <v>1</v>
      </c>
      <c r="H9" s="66">
        <f>IF(Scoresheet!K9=0,0,Scoresheet!K9/(Scoresheet!L9+Scoresheet!K9)*(IF(Result!E9=0,1,Result!E9)))</f>
        <v>1</v>
      </c>
      <c r="I9" s="66">
        <f>IF(Scoresheet!L9=0,0,Scoresheet!L9/(Scoresheet!K9+Scoresheet!L9)*(IF(Result!E9=0,1,Result!E9)))</f>
        <v>0</v>
      </c>
      <c r="J9" s="109">
        <f>IF(Scoresheet!M9=0,0,Scoresheet!M9/(Scoresheet!M9+Scoresheet!N9))</f>
        <v>1</v>
      </c>
      <c r="K9" s="66">
        <f>(IF(OR(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2,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0),(IF((Scoresheet!$O9+Scoresheet!$P9+Scoresheet!$Q9+Scoresheet!$R9+Scoresheet!$S9+Scoresheet!$T9+Scoresheet!$U9+Scoresheet!$V9+Scoresheet!$W9)=0,0,ROUND(Scoresheet!O9/(Scoresheet!$O9+Scoresheet!$P9+Scoresheet!$Q9+Scoresheet!$R9+Scoresheet!$S9+Scoresheet!$T9+Scoresheet!$U9+Scoresheet!$V9+Scoresheet!$W9),2))),"ERR!"))</f>
        <v>0</v>
      </c>
      <c r="L9" s="66">
        <f>(IF(OR(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2,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0),(IF((Scoresheet!$O9+Scoresheet!$P9+Scoresheet!$Q9+Scoresheet!$R9+Scoresheet!$S9+Scoresheet!$T9+Scoresheet!$U9+Scoresheet!$V9+Scoresheet!$W9)=0,0,ROUND(Scoresheet!P9/(Scoresheet!$O9+Scoresheet!$P9+Scoresheet!$Q9+Scoresheet!$R9+Scoresheet!$S9+Scoresheet!$T9+Scoresheet!$U9+Scoresheet!$V9+Scoresheet!$W9),2))),"ERR!"))</f>
        <v>0</v>
      </c>
      <c r="M9" s="66">
        <f>(IF(OR(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2,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0),(IF((Scoresheet!$O9+Scoresheet!$P9+Scoresheet!$Q9+Scoresheet!$R9+Scoresheet!$S9+Scoresheet!$T9+Scoresheet!$U9+Scoresheet!$V9+Scoresheet!$W9)=0,0,ROUND(Scoresheet!Q9/(Scoresheet!$O9+Scoresheet!$P9+Scoresheet!$Q9+Scoresheet!$R9+Scoresheet!$S9+Scoresheet!$T9+Scoresheet!$U9+Scoresheet!$V9+Scoresheet!$W9),2))),"ERR!"))</f>
        <v>0</v>
      </c>
      <c r="N9" s="66">
        <f>(IF(OR(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2,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0),(IF((Scoresheet!$O9+Scoresheet!$P9+Scoresheet!$Q9+Scoresheet!$R9+Scoresheet!$S9+Scoresheet!$T9+Scoresheet!$U9+Scoresheet!$V9+Scoresheet!$W9)=0,0,ROUND(Scoresheet!R9/(Scoresheet!$O9+Scoresheet!$P9+Scoresheet!$Q9+Scoresheet!$R9+Scoresheet!$S9+Scoresheet!$T9+Scoresheet!$U9+Scoresheet!$V9+Scoresheet!$W9),2))),"ERR!"))</f>
        <v>0</v>
      </c>
      <c r="O9" s="66">
        <f>(IF(OR(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2,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0),(IF((Scoresheet!$O9+Scoresheet!$P9+Scoresheet!$Q9+Scoresheet!$R9+Scoresheet!$S9+Scoresheet!$T9+Scoresheet!$U9+Scoresheet!$V9+Scoresheet!$W9)=0,0,ROUND(Scoresheet!S9/(Scoresheet!$O9+Scoresheet!$P9+Scoresheet!$Q9+Scoresheet!$R9+Scoresheet!$S9+Scoresheet!$T9+Scoresheet!$U9+Scoresheet!$V9+Scoresheet!$W9),2))),"ERR!"))</f>
        <v>0.2</v>
      </c>
      <c r="P9" s="66">
        <f>(IF(OR(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2,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0),(IF((Scoresheet!$O9+Scoresheet!$P9+Scoresheet!$Q9+Scoresheet!$R9+Scoresheet!$S9+Scoresheet!$T9+Scoresheet!$U9+Scoresheet!$V9+Scoresheet!$W9)=0,0,ROUND(Scoresheet!T9/(Scoresheet!$O9+Scoresheet!$P9+Scoresheet!$Q9+Scoresheet!$R9+Scoresheet!$S9+Scoresheet!$T9+Scoresheet!$U9+Scoresheet!$V9+Scoresheet!$W9),2))),"ERR!"))</f>
        <v>0.2</v>
      </c>
      <c r="Q9" s="66">
        <f>(IF(OR(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2,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0),(IF((Scoresheet!$O9+Scoresheet!$P9+Scoresheet!$Q9+Scoresheet!$R9+Scoresheet!$S9+Scoresheet!$T9+Scoresheet!$U9+Scoresheet!$V9+Scoresheet!$W9)=0,0,ROUND(Scoresheet!U9/(Scoresheet!$O9+Scoresheet!$P9+Scoresheet!$Q9+Scoresheet!$R9+Scoresheet!$S9+Scoresheet!$T9+Scoresheet!$U9+Scoresheet!$V9+Scoresheet!$W9),2))),"ERR!"))</f>
        <v>0.2</v>
      </c>
      <c r="R9" s="66">
        <f>(IF(OR(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2,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0),(IF((Scoresheet!$O9+Scoresheet!$P9+Scoresheet!$Q9+Scoresheet!$R9+Scoresheet!$S9+Scoresheet!$T9+Scoresheet!$U9+Scoresheet!$V9+Scoresheet!$W9)=0,0,ROUND(Scoresheet!V9/(Scoresheet!$O9+Scoresheet!$P9+Scoresheet!$Q9+Scoresheet!$R9+Scoresheet!$S9+Scoresheet!$T9+Scoresheet!$U9+Scoresheet!$V9+Scoresheet!$W9),2))),"ERR!"))</f>
        <v>0.2</v>
      </c>
      <c r="S9" s="114">
        <f>(IF(OR(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2,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0),(IF((Scoresheet!$O9+Scoresheet!$P9+Scoresheet!$Q9+Scoresheet!$R9+Scoresheet!$S9+Scoresheet!$T9+Scoresheet!$U9+Scoresheet!$V9+Scoresheet!$W9)=0,0,ROUND(Scoresheet!W9/(Scoresheet!$O9+Scoresheet!$P9+Scoresheet!$Q9+Scoresheet!$R9+Scoresheet!$S9+Scoresheet!$T9+Scoresheet!$U9+Scoresheet!$V9+Scoresheet!$W9),2))),"ERR!"))</f>
        <v>0.2</v>
      </c>
      <c r="T9" s="66">
        <f>Scoresheet!X9</f>
        <v>0</v>
      </c>
      <c r="U9" s="66">
        <f>IF((Scoresheet!$Y9+Scoresheet!$Z9+Scoresheet!$AA9)=0,0,FLOOR(Scoresheet!Y9/(Scoresheet!$Y9+Scoresheet!$Z9+Scoresheet!$AA9),0.01))</f>
        <v>0</v>
      </c>
      <c r="V9" s="66">
        <f>IF((Scoresheet!$Y9+Scoresheet!$Z9+Scoresheet!$AA9)=0,0,FLOOR(Scoresheet!Z9/(Scoresheet!$Y9+Scoresheet!$Z9+Scoresheet!$AA9),0.01))</f>
        <v>1</v>
      </c>
      <c r="W9" s="109">
        <f>IF((Scoresheet!$Y9+Scoresheet!$Z9+Scoresheet!$AA9)=0,0,FLOOR(Scoresheet!AA9/(Scoresheet!$Y9+Scoresheet!$Z9+Scoresheet!$AA9),0.01))</f>
        <v>0</v>
      </c>
      <c r="X9" s="66">
        <f>IF((Scoresheet!$AB9+Scoresheet!$AC9+Scoresheet!$AD9)=0,0,FLOOR(Scoresheet!AB9/(Scoresheet!$AB9+Scoresheet!$AC9+Scoresheet!$AD9),0.01))</f>
        <v>1</v>
      </c>
      <c r="Y9" s="66">
        <f>IF((Scoresheet!$AB9+Scoresheet!$AC9+Scoresheet!$AD9)=0,0,FLOOR(Scoresheet!AC9/(Scoresheet!$AB9+Scoresheet!$AC9+Scoresheet!$AD9),0.01))</f>
        <v>0</v>
      </c>
      <c r="Z9" s="115">
        <f>IF((Scoresheet!$AB9+Scoresheet!$AC9+Scoresheet!$AD9)=0,0,FLOOR(Scoresheet!AD9/(Scoresheet!$AB9+Scoresheet!$AC9+Scoresheet!$AD9),0.01))</f>
        <v>0</v>
      </c>
      <c r="AA9" s="116">
        <f>IF(OR((Scoresheet!$AE9+ABS(Scoresheet!$AF9-Scoresheet!$AE9)+ABS(Scoresheet!$AG9-Scoresheet!$AF9)+ABS(Scoresheet!$AH9-Scoresheet!$AG9)+ABS(Scoresheet!$AI9-Scoresheet!$AH9)+Scoresheet!$AI9)=2,(Scoresheet!$AE9+ABS(Scoresheet!$AF9-Scoresheet!$AE9)+ABS(Scoresheet!$AG9-Scoresheet!$AF9)+ABS(Scoresheet!$AH9-Scoresheet!$AG9)+ABS(Scoresheet!$AI9-Scoresheet!$AH9)+Scoresheet!$AI9)=0),(IF((Scoresheet!$AE9+Scoresheet!$AF9+Scoresheet!$AG9+Scoresheet!$AH9+Scoresheet!$AI9)=0,0,ROUND(Scoresheet!AE9/(Scoresheet!$AE9+Scoresheet!$AF9+Scoresheet!$AG9+Scoresheet!$AH9+Scoresheet!$AI9),2))),"ERR!")</f>
        <v>0</v>
      </c>
      <c r="AB9" s="115">
        <f>IF(OR((Scoresheet!$AE9+ABS(Scoresheet!$AF9-Scoresheet!$AE9)+ABS(Scoresheet!$AG9-Scoresheet!$AF9)+ABS(Scoresheet!$AH9-Scoresheet!$AG9)+ABS(Scoresheet!$AI9-Scoresheet!$AH9)+Scoresheet!$AI9)=2,(Scoresheet!$AE9+ABS(Scoresheet!$AF9-Scoresheet!$AE9)+ABS(Scoresheet!$AG9-Scoresheet!$AF9)+ABS(Scoresheet!$AH9-Scoresheet!$AG9)+ABS(Scoresheet!$AI9-Scoresheet!$AH9)+Scoresheet!$AI9)=0),(IF((Scoresheet!$AE9+Scoresheet!$AF9+Scoresheet!$AG9+Scoresheet!$AH9+Scoresheet!$AI9)=0,0,ROUND(Scoresheet!AF9/(Scoresheet!$AE9+Scoresheet!$AF9+Scoresheet!$AG9+Scoresheet!$AH9+Scoresheet!$AI9),2))),"ERR!")</f>
        <v>1</v>
      </c>
      <c r="AC9" s="115">
        <f>IF(OR((Scoresheet!$AE9+ABS(Scoresheet!$AF9-Scoresheet!$AE9)+ABS(Scoresheet!$AG9-Scoresheet!$AF9)+ABS(Scoresheet!$AH9-Scoresheet!$AG9)+ABS(Scoresheet!$AI9-Scoresheet!$AH9)+Scoresheet!$AI9)=2,(Scoresheet!$AE9+ABS(Scoresheet!$AF9-Scoresheet!$AE9)+ABS(Scoresheet!$AG9-Scoresheet!$AF9)+ABS(Scoresheet!$AH9-Scoresheet!$AG9)+ABS(Scoresheet!$AI9-Scoresheet!$AH9)+Scoresheet!$AI9)=0),(IF((Scoresheet!$AE9+Scoresheet!$AF9+Scoresheet!$AG9+Scoresheet!$AH9+Scoresheet!$AI9)=0,0,ROUND(Scoresheet!AG9/(Scoresheet!$AE9+Scoresheet!$AF9+Scoresheet!$AG9+Scoresheet!$AH9+Scoresheet!$AI9),2))),"ERR!")</f>
        <v>0</v>
      </c>
      <c r="AD9" s="115">
        <f>IF(OR((Scoresheet!$AE9+ABS(Scoresheet!$AF9-Scoresheet!$AE9)+ABS(Scoresheet!$AG9-Scoresheet!$AF9)+ABS(Scoresheet!$AH9-Scoresheet!$AG9)+ABS(Scoresheet!$AI9-Scoresheet!$AH9)+Scoresheet!$AI9)=2,(Scoresheet!$AE9+ABS(Scoresheet!$AF9-Scoresheet!$AE9)+ABS(Scoresheet!$AG9-Scoresheet!$AF9)+ABS(Scoresheet!$AH9-Scoresheet!$AG9)+ABS(Scoresheet!$AI9-Scoresheet!$AH9)+Scoresheet!$AI9)=0),(IF((Scoresheet!$AE9+Scoresheet!$AF9+Scoresheet!$AG9+Scoresheet!$AH9+Scoresheet!$AI9)=0,0,ROUND(Scoresheet!AH9/(Scoresheet!$AE9+Scoresheet!$AF9+Scoresheet!$AG9+Scoresheet!$AH9+Scoresheet!$AI9),2))),"ERR!")</f>
        <v>0</v>
      </c>
      <c r="AE9" s="114">
        <f>IF(OR((Scoresheet!$AE9+ABS(Scoresheet!$AF9-Scoresheet!$AE9)+ABS(Scoresheet!$AG9-Scoresheet!$AF9)+ABS(Scoresheet!$AH9-Scoresheet!$AG9)+ABS(Scoresheet!$AI9-Scoresheet!$AH9)+Scoresheet!$AI9)=2,(Scoresheet!$AE9+ABS(Scoresheet!$AF9-Scoresheet!$AE9)+ABS(Scoresheet!$AG9-Scoresheet!$AF9)+ABS(Scoresheet!$AH9-Scoresheet!$AG9)+ABS(Scoresheet!$AI9-Scoresheet!$AH9)+Scoresheet!$AI9)=0),(IF((Scoresheet!$AE9+Scoresheet!$AF9+Scoresheet!$AG9+Scoresheet!$AH9+Scoresheet!$AI9)=0,0,ROUND(Scoresheet!AI9/(Scoresheet!$AE9+Scoresheet!$AF9+Scoresheet!$AG9+Scoresheet!$AH9+Scoresheet!$AI9),2))),"ERR!")</f>
        <v>0</v>
      </c>
      <c r="AF9" s="66">
        <f>IF((Scoresheet!$AJ9+Scoresheet!$AK9+Scoresheet!$AL9)=0,0,FLOOR(Scoresheet!AJ9/(Scoresheet!$AJ9+Scoresheet!$AK9+Scoresheet!$AL9),0.01))</f>
        <v>0</v>
      </c>
      <c r="AG9" s="66">
        <f>IF((Scoresheet!$AJ9+Scoresheet!$AK9+Scoresheet!$AL9)=0,0,FLOOR(Scoresheet!AK9/(Scoresheet!$AJ9+Scoresheet!$AK9+Scoresheet!$AL9),0.01))</f>
        <v>0</v>
      </c>
      <c r="AH9" s="109">
        <f>IF((Scoresheet!$AJ9+Scoresheet!$AK9+Scoresheet!$AL9)=0,0,FLOOR(Scoresheet!AL9/(Scoresheet!$AJ9+Scoresheet!$AK9+Scoresheet!$AL9),0.01))</f>
        <v>1</v>
      </c>
      <c r="AJ9" s="95"/>
      <c r="AK9" s="95"/>
      <c r="AL9" s="95"/>
      <c r="AM9" s="95"/>
      <c r="AN9" s="95"/>
      <c r="AQ9" s="66">
        <f t="shared" si="0"/>
        <v>1</v>
      </c>
      <c r="AR9" s="66">
        <f t="shared" si="12"/>
        <v>1</v>
      </c>
      <c r="AS9" s="66">
        <f t="shared" si="13"/>
        <v>0</v>
      </c>
      <c r="AT9" s="66">
        <f t="shared" si="14"/>
        <v>1</v>
      </c>
      <c r="AU9" s="66">
        <f t="shared" si="15"/>
        <v>1</v>
      </c>
      <c r="AV9" s="66">
        <f t="shared" si="16"/>
        <v>1</v>
      </c>
      <c r="AW9" s="66">
        <f t="shared" si="17"/>
        <v>0</v>
      </c>
      <c r="AX9" s="66">
        <f t="shared" si="18"/>
        <v>1</v>
      </c>
      <c r="AY9" s="66">
        <f t="shared" si="19"/>
        <v>0</v>
      </c>
      <c r="AZ9" s="66">
        <f t="shared" si="20"/>
        <v>0</v>
      </c>
      <c r="BA9" s="66">
        <f t="shared" si="21"/>
        <v>0</v>
      </c>
      <c r="BB9" s="66">
        <f t="shared" si="22"/>
        <v>0</v>
      </c>
      <c r="BC9" s="66">
        <f t="shared" si="23"/>
        <v>1</v>
      </c>
      <c r="BD9" s="66">
        <f t="shared" si="24"/>
        <v>1</v>
      </c>
      <c r="BE9" s="66">
        <f t="shared" si="25"/>
        <v>1</v>
      </c>
      <c r="BF9" s="66">
        <f t="shared" si="26"/>
        <v>1</v>
      </c>
      <c r="BG9" s="66">
        <f t="shared" si="27"/>
        <v>1</v>
      </c>
      <c r="BH9" s="66">
        <f t="shared" si="28"/>
        <v>0</v>
      </c>
      <c r="BI9" s="66">
        <f t="shared" si="29"/>
        <v>0</v>
      </c>
      <c r="BJ9" s="66">
        <f t="shared" si="30"/>
        <v>1</v>
      </c>
      <c r="BK9" s="66">
        <f t="shared" si="31"/>
        <v>0</v>
      </c>
      <c r="BL9" s="66">
        <f t="shared" si="32"/>
        <v>1</v>
      </c>
      <c r="BM9" s="66">
        <f t="shared" si="33"/>
        <v>0</v>
      </c>
      <c r="BN9" s="66">
        <f t="shared" si="34"/>
        <v>0</v>
      </c>
      <c r="BO9" s="66">
        <f t="shared" si="35"/>
        <v>0</v>
      </c>
      <c r="BP9" s="66">
        <f t="shared" si="36"/>
        <v>1</v>
      </c>
      <c r="BQ9" s="66">
        <f t="shared" si="37"/>
        <v>0</v>
      </c>
      <c r="BR9" s="66">
        <f t="shared" si="38"/>
        <v>0</v>
      </c>
      <c r="BS9" s="66">
        <f t="shared" si="39"/>
        <v>0</v>
      </c>
      <c r="BT9" s="66">
        <f t="shared" si="40"/>
        <v>0</v>
      </c>
      <c r="BU9" s="66">
        <f t="shared" si="41"/>
        <v>0</v>
      </c>
      <c r="BV9" s="66">
        <f t="shared" si="42"/>
        <v>1</v>
      </c>
      <c r="BX9" s="66">
        <f t="shared" si="43"/>
        <v>1</v>
      </c>
      <c r="BY9" s="66">
        <f t="shared" si="5"/>
        <v>1</v>
      </c>
      <c r="BZ9" s="66">
        <f t="shared" si="6"/>
        <v>1</v>
      </c>
      <c r="CA9" s="66">
        <f t="shared" si="7"/>
        <v>1</v>
      </c>
      <c r="CB9" s="66">
        <f t="shared" si="8"/>
        <v>1</v>
      </c>
      <c r="CC9" s="66">
        <f t="shared" si="9"/>
        <v>1</v>
      </c>
      <c r="CD9" s="66">
        <f t="shared" si="10"/>
        <v>1</v>
      </c>
    </row>
    <row r="10" spans="1:82">
      <c r="A10" s="96">
        <f t="shared" si="11"/>
        <v>4</v>
      </c>
      <c r="B10" s="109" t="str">
        <f>Scoresheet!B10</f>
        <v>T cuneatum</v>
      </c>
      <c r="C10" s="66">
        <f>IF(Scoresheet!C10=0,0,Scoresheet!C10/(Scoresheet!C10+Scoresheet!D10))</f>
        <v>1</v>
      </c>
      <c r="D10" s="109">
        <f>IF(Scoresheet!D10=0,0,Scoresheet!D10/(Scoresheet!C10+Scoresheet!D10))</f>
        <v>0</v>
      </c>
      <c r="E10" s="66">
        <f>IF(Scoresheet!E10=0,0,Scoresheet!E10/(Scoresheet!E10+Scoresheet!F10))</f>
        <v>0</v>
      </c>
      <c r="F10" s="66">
        <f>IF(Scoresheet!G10=0,0,Scoresheet!G10/(Scoresheet!G10+Scoresheet!H10)*(IF(Result!E10=0,1,Result!E10)))</f>
        <v>1</v>
      </c>
      <c r="G10" s="66">
        <f>IF(Scoresheet!I10=0,0,Scoresheet!I10/(Scoresheet!I10+Scoresheet!J10)*(IF(Result!E10=0,1,Result!E10)))</f>
        <v>1</v>
      </c>
      <c r="H10" s="66">
        <f>IF(Scoresheet!K10=0,0,Scoresheet!K10/(Scoresheet!L10+Scoresheet!K10)*(IF(Result!E10=0,1,Result!E10)))</f>
        <v>1</v>
      </c>
      <c r="I10" s="66">
        <f>IF(Scoresheet!L10=0,0,Scoresheet!L10/(Scoresheet!K10+Scoresheet!L10)*(IF(Result!E10=0,1,Result!E10)))</f>
        <v>0</v>
      </c>
      <c r="J10" s="109">
        <f>IF(Scoresheet!M10=0,0,Scoresheet!M10/(Scoresheet!M10+Scoresheet!N10))</f>
        <v>0</v>
      </c>
      <c r="K10" s="66">
        <f>(IF(OR(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2,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0),(IF((Scoresheet!$O10+Scoresheet!$P10+Scoresheet!$Q10+Scoresheet!$R10+Scoresheet!$S10+Scoresheet!$T10+Scoresheet!$U10+Scoresheet!$V10+Scoresheet!$W10)=0,0,ROUND(Scoresheet!O10/(Scoresheet!$O10+Scoresheet!$P10+Scoresheet!$Q10+Scoresheet!$R10+Scoresheet!$S10+Scoresheet!$T10+Scoresheet!$U10+Scoresheet!$V10+Scoresheet!$W10),2))),"ERR!"))</f>
        <v>0</v>
      </c>
      <c r="L10" s="66">
        <f>(IF(OR(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2,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0),(IF((Scoresheet!$O10+Scoresheet!$P10+Scoresheet!$Q10+Scoresheet!$R10+Scoresheet!$S10+Scoresheet!$T10+Scoresheet!$U10+Scoresheet!$V10+Scoresheet!$W10)=0,0,ROUND(Scoresheet!P10/(Scoresheet!$O10+Scoresheet!$P10+Scoresheet!$Q10+Scoresheet!$R10+Scoresheet!$S10+Scoresheet!$T10+Scoresheet!$U10+Scoresheet!$V10+Scoresheet!$W10),2))),"ERR!"))</f>
        <v>0</v>
      </c>
      <c r="M10" s="66">
        <f>(IF(OR(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2,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0),(IF((Scoresheet!$O10+Scoresheet!$P10+Scoresheet!$Q10+Scoresheet!$R10+Scoresheet!$S10+Scoresheet!$T10+Scoresheet!$U10+Scoresheet!$V10+Scoresheet!$W10)=0,0,ROUND(Scoresheet!Q10/(Scoresheet!$O10+Scoresheet!$P10+Scoresheet!$Q10+Scoresheet!$R10+Scoresheet!$S10+Scoresheet!$T10+Scoresheet!$U10+Scoresheet!$V10+Scoresheet!$W10),2))),"ERR!"))</f>
        <v>0</v>
      </c>
      <c r="N10" s="66">
        <f>(IF(OR(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2,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0),(IF((Scoresheet!$O10+Scoresheet!$P10+Scoresheet!$Q10+Scoresheet!$R10+Scoresheet!$S10+Scoresheet!$T10+Scoresheet!$U10+Scoresheet!$V10+Scoresheet!$W10)=0,0,ROUND(Scoresheet!R10/(Scoresheet!$O10+Scoresheet!$P10+Scoresheet!$Q10+Scoresheet!$R10+Scoresheet!$S10+Scoresheet!$T10+Scoresheet!$U10+Scoresheet!$V10+Scoresheet!$W10),2))),"ERR!"))</f>
        <v>0</v>
      </c>
      <c r="O10" s="66">
        <f>(IF(OR(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2,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0),(IF((Scoresheet!$O10+Scoresheet!$P10+Scoresheet!$Q10+Scoresheet!$R10+Scoresheet!$S10+Scoresheet!$T10+Scoresheet!$U10+Scoresheet!$V10+Scoresheet!$W10)=0,0,ROUND(Scoresheet!S10/(Scoresheet!$O10+Scoresheet!$P10+Scoresheet!$Q10+Scoresheet!$R10+Scoresheet!$S10+Scoresheet!$T10+Scoresheet!$U10+Scoresheet!$V10+Scoresheet!$W10),2))),"ERR!"))</f>
        <v>1</v>
      </c>
      <c r="P10" s="66">
        <f>(IF(OR(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2,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0),(IF((Scoresheet!$O10+Scoresheet!$P10+Scoresheet!$Q10+Scoresheet!$R10+Scoresheet!$S10+Scoresheet!$T10+Scoresheet!$U10+Scoresheet!$V10+Scoresheet!$W10)=0,0,ROUND(Scoresheet!T10/(Scoresheet!$O10+Scoresheet!$P10+Scoresheet!$Q10+Scoresheet!$R10+Scoresheet!$S10+Scoresheet!$T10+Scoresheet!$U10+Scoresheet!$V10+Scoresheet!$W10),2))),"ERR!"))</f>
        <v>0</v>
      </c>
      <c r="Q10" s="66">
        <f>(IF(OR(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2,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0),(IF((Scoresheet!$O10+Scoresheet!$P10+Scoresheet!$Q10+Scoresheet!$R10+Scoresheet!$S10+Scoresheet!$T10+Scoresheet!$U10+Scoresheet!$V10+Scoresheet!$W10)=0,0,ROUND(Scoresheet!U10/(Scoresheet!$O10+Scoresheet!$P10+Scoresheet!$Q10+Scoresheet!$R10+Scoresheet!$S10+Scoresheet!$T10+Scoresheet!$U10+Scoresheet!$V10+Scoresheet!$W10),2))),"ERR!"))</f>
        <v>0</v>
      </c>
      <c r="R10" s="66">
        <f>(IF(OR(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2,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0),(IF((Scoresheet!$O10+Scoresheet!$P10+Scoresheet!$Q10+Scoresheet!$R10+Scoresheet!$S10+Scoresheet!$T10+Scoresheet!$U10+Scoresheet!$V10+Scoresheet!$W10)=0,0,ROUND(Scoresheet!V10/(Scoresheet!$O10+Scoresheet!$P10+Scoresheet!$Q10+Scoresheet!$R10+Scoresheet!$S10+Scoresheet!$T10+Scoresheet!$U10+Scoresheet!$V10+Scoresheet!$W10),2))),"ERR!"))</f>
        <v>0</v>
      </c>
      <c r="S10" s="114">
        <f>(IF(OR(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2,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0),(IF((Scoresheet!$O10+Scoresheet!$P10+Scoresheet!$Q10+Scoresheet!$R10+Scoresheet!$S10+Scoresheet!$T10+Scoresheet!$U10+Scoresheet!$V10+Scoresheet!$W10)=0,0,ROUND(Scoresheet!W10/(Scoresheet!$O10+Scoresheet!$P10+Scoresheet!$Q10+Scoresheet!$R10+Scoresheet!$S10+Scoresheet!$T10+Scoresheet!$U10+Scoresheet!$V10+Scoresheet!$W10),2))),"ERR!"))</f>
        <v>0</v>
      </c>
      <c r="T10" s="66">
        <f>Scoresheet!X10</f>
        <v>0</v>
      </c>
      <c r="U10" s="66">
        <f>IF((Scoresheet!$Y10+Scoresheet!$Z10+Scoresheet!$AA10)=0,0,FLOOR(Scoresheet!Y10/(Scoresheet!$Y10+Scoresheet!$Z10+Scoresheet!$AA10),0.01))</f>
        <v>0</v>
      </c>
      <c r="V10" s="66">
        <f>IF((Scoresheet!$Y10+Scoresheet!$Z10+Scoresheet!$AA10)=0,0,FLOOR(Scoresheet!Z10/(Scoresheet!$Y10+Scoresheet!$Z10+Scoresheet!$AA10),0.01))</f>
        <v>1</v>
      </c>
      <c r="W10" s="109">
        <f>IF((Scoresheet!$Y10+Scoresheet!$Z10+Scoresheet!$AA10)=0,0,FLOOR(Scoresheet!AA10/(Scoresheet!$Y10+Scoresheet!$Z10+Scoresheet!$AA10),0.01))</f>
        <v>0</v>
      </c>
      <c r="X10" s="66">
        <f>IF((Scoresheet!$AB10+Scoresheet!$AC10+Scoresheet!$AD10)=0,0,FLOOR(Scoresheet!AB10/(Scoresheet!$AB10+Scoresheet!$AC10+Scoresheet!$AD10),0.01))</f>
        <v>0</v>
      </c>
      <c r="Y10" s="66">
        <f>IF((Scoresheet!$AB10+Scoresheet!$AC10+Scoresheet!$AD10)=0,0,FLOOR(Scoresheet!AC10/(Scoresheet!$AB10+Scoresheet!$AC10+Scoresheet!$AD10),0.01))</f>
        <v>0</v>
      </c>
      <c r="Z10" s="115">
        <f>IF((Scoresheet!$AB10+Scoresheet!$AC10+Scoresheet!$AD10)=0,0,FLOOR(Scoresheet!AD10/(Scoresheet!$AB10+Scoresheet!$AC10+Scoresheet!$AD10),0.01))</f>
        <v>1</v>
      </c>
      <c r="AA10" s="116">
        <f>IF(OR((Scoresheet!$AE10+ABS(Scoresheet!$AF10-Scoresheet!$AE10)+ABS(Scoresheet!$AG10-Scoresheet!$AF10)+ABS(Scoresheet!$AH10-Scoresheet!$AG10)+ABS(Scoresheet!$AI10-Scoresheet!$AH10)+Scoresheet!$AI10)=2,(Scoresheet!$AE10+ABS(Scoresheet!$AF10-Scoresheet!$AE10)+ABS(Scoresheet!$AG10-Scoresheet!$AF10)+ABS(Scoresheet!$AH10-Scoresheet!$AG10)+ABS(Scoresheet!$AI10-Scoresheet!$AH10)+Scoresheet!$AI10)=0),(IF((Scoresheet!$AE10+Scoresheet!$AF10+Scoresheet!$AG10+Scoresheet!$AH10+Scoresheet!$AI10)=0,0,ROUND(Scoresheet!AE10/(Scoresheet!$AE10+Scoresheet!$AF10+Scoresheet!$AG10+Scoresheet!$AH10+Scoresheet!$AI10),2))),"ERR!")</f>
        <v>0</v>
      </c>
      <c r="AB10" s="115">
        <f>IF(OR((Scoresheet!$AE10+ABS(Scoresheet!$AF10-Scoresheet!$AE10)+ABS(Scoresheet!$AG10-Scoresheet!$AF10)+ABS(Scoresheet!$AH10-Scoresheet!$AG10)+ABS(Scoresheet!$AI10-Scoresheet!$AH10)+Scoresheet!$AI10)=2,(Scoresheet!$AE10+ABS(Scoresheet!$AF10-Scoresheet!$AE10)+ABS(Scoresheet!$AG10-Scoresheet!$AF10)+ABS(Scoresheet!$AH10-Scoresheet!$AG10)+ABS(Scoresheet!$AI10-Scoresheet!$AH10)+Scoresheet!$AI10)=0),(IF((Scoresheet!$AE10+Scoresheet!$AF10+Scoresheet!$AG10+Scoresheet!$AH10+Scoresheet!$AI10)=0,0,ROUND(Scoresheet!AF10/(Scoresheet!$AE10+Scoresheet!$AF10+Scoresheet!$AG10+Scoresheet!$AH10+Scoresheet!$AI10),2))),"ERR!")</f>
        <v>1</v>
      </c>
      <c r="AC10" s="115">
        <f>IF(OR((Scoresheet!$AE10+ABS(Scoresheet!$AF10-Scoresheet!$AE10)+ABS(Scoresheet!$AG10-Scoresheet!$AF10)+ABS(Scoresheet!$AH10-Scoresheet!$AG10)+ABS(Scoresheet!$AI10-Scoresheet!$AH10)+Scoresheet!$AI10)=2,(Scoresheet!$AE10+ABS(Scoresheet!$AF10-Scoresheet!$AE10)+ABS(Scoresheet!$AG10-Scoresheet!$AF10)+ABS(Scoresheet!$AH10-Scoresheet!$AG10)+ABS(Scoresheet!$AI10-Scoresheet!$AH10)+Scoresheet!$AI10)=0),(IF((Scoresheet!$AE10+Scoresheet!$AF10+Scoresheet!$AG10+Scoresheet!$AH10+Scoresheet!$AI10)=0,0,ROUND(Scoresheet!AG10/(Scoresheet!$AE10+Scoresheet!$AF10+Scoresheet!$AG10+Scoresheet!$AH10+Scoresheet!$AI10),2))),"ERR!")</f>
        <v>0</v>
      </c>
      <c r="AD10" s="115">
        <f>IF(OR((Scoresheet!$AE10+ABS(Scoresheet!$AF10-Scoresheet!$AE10)+ABS(Scoresheet!$AG10-Scoresheet!$AF10)+ABS(Scoresheet!$AH10-Scoresheet!$AG10)+ABS(Scoresheet!$AI10-Scoresheet!$AH10)+Scoresheet!$AI10)=2,(Scoresheet!$AE10+ABS(Scoresheet!$AF10-Scoresheet!$AE10)+ABS(Scoresheet!$AG10-Scoresheet!$AF10)+ABS(Scoresheet!$AH10-Scoresheet!$AG10)+ABS(Scoresheet!$AI10-Scoresheet!$AH10)+Scoresheet!$AI10)=0),(IF((Scoresheet!$AE10+Scoresheet!$AF10+Scoresheet!$AG10+Scoresheet!$AH10+Scoresheet!$AI10)=0,0,ROUND(Scoresheet!AH10/(Scoresheet!$AE10+Scoresheet!$AF10+Scoresheet!$AG10+Scoresheet!$AH10+Scoresheet!$AI10),2))),"ERR!")</f>
        <v>0</v>
      </c>
      <c r="AE10" s="114">
        <f>IF(OR((Scoresheet!$AE10+ABS(Scoresheet!$AF10-Scoresheet!$AE10)+ABS(Scoresheet!$AG10-Scoresheet!$AF10)+ABS(Scoresheet!$AH10-Scoresheet!$AG10)+ABS(Scoresheet!$AI10-Scoresheet!$AH10)+Scoresheet!$AI10)=2,(Scoresheet!$AE10+ABS(Scoresheet!$AF10-Scoresheet!$AE10)+ABS(Scoresheet!$AG10-Scoresheet!$AF10)+ABS(Scoresheet!$AH10-Scoresheet!$AG10)+ABS(Scoresheet!$AI10-Scoresheet!$AH10)+Scoresheet!$AI10)=0),(IF((Scoresheet!$AE10+Scoresheet!$AF10+Scoresheet!$AG10+Scoresheet!$AH10+Scoresheet!$AI10)=0,0,ROUND(Scoresheet!AI10/(Scoresheet!$AE10+Scoresheet!$AF10+Scoresheet!$AG10+Scoresheet!$AH10+Scoresheet!$AI10),2))),"ERR!")</f>
        <v>0</v>
      </c>
      <c r="AF10" s="66">
        <f>IF((Scoresheet!$AJ10+Scoresheet!$AK10+Scoresheet!$AL10)=0,0,FLOOR(Scoresheet!AJ10/(Scoresheet!$AJ10+Scoresheet!$AK10+Scoresheet!$AL10),0.01))</f>
        <v>0</v>
      </c>
      <c r="AG10" s="66">
        <f>IF((Scoresheet!$AJ10+Scoresheet!$AK10+Scoresheet!$AL10)=0,0,FLOOR(Scoresheet!AK10/(Scoresheet!$AJ10+Scoresheet!$AK10+Scoresheet!$AL10),0.01))</f>
        <v>1</v>
      </c>
      <c r="AH10" s="109">
        <f>IF((Scoresheet!$AJ10+Scoresheet!$AK10+Scoresheet!$AL10)=0,0,FLOOR(Scoresheet!AL10/(Scoresheet!$AJ10+Scoresheet!$AK10+Scoresheet!$AL10),0.01))</f>
        <v>0</v>
      </c>
      <c r="AJ10" s="95"/>
      <c r="AK10" s="95"/>
      <c r="AL10" s="95"/>
      <c r="AM10" s="95"/>
      <c r="AN10" s="95"/>
      <c r="AQ10" s="66">
        <f t="shared" si="0"/>
        <v>1</v>
      </c>
      <c r="AR10" s="66">
        <f t="shared" si="12"/>
        <v>1</v>
      </c>
      <c r="AS10" s="66">
        <f t="shared" si="13"/>
        <v>0</v>
      </c>
      <c r="AT10" s="66">
        <f t="shared" si="14"/>
        <v>1</v>
      </c>
      <c r="AU10" s="66">
        <f t="shared" si="15"/>
        <v>1</v>
      </c>
      <c r="AV10" s="66">
        <f t="shared" si="16"/>
        <v>1</v>
      </c>
      <c r="AW10" s="66">
        <f t="shared" si="17"/>
        <v>0</v>
      </c>
      <c r="AX10" s="66">
        <f t="shared" si="18"/>
        <v>0</v>
      </c>
      <c r="AY10" s="66">
        <f t="shared" si="19"/>
        <v>0</v>
      </c>
      <c r="AZ10" s="66">
        <f t="shared" si="20"/>
        <v>0</v>
      </c>
      <c r="BA10" s="66">
        <f t="shared" si="21"/>
        <v>0</v>
      </c>
      <c r="BB10" s="66">
        <f t="shared" si="22"/>
        <v>0</v>
      </c>
      <c r="BC10" s="66">
        <f t="shared" si="23"/>
        <v>1</v>
      </c>
      <c r="BD10" s="66">
        <f t="shared" si="24"/>
        <v>0</v>
      </c>
      <c r="BE10" s="66">
        <f t="shared" si="25"/>
        <v>0</v>
      </c>
      <c r="BF10" s="66">
        <f t="shared" si="26"/>
        <v>0</v>
      </c>
      <c r="BG10" s="66">
        <f t="shared" si="27"/>
        <v>0</v>
      </c>
      <c r="BH10" s="66">
        <f t="shared" si="28"/>
        <v>0</v>
      </c>
      <c r="BI10" s="66">
        <f t="shared" si="29"/>
        <v>0</v>
      </c>
      <c r="BJ10" s="66">
        <f t="shared" si="30"/>
        <v>1</v>
      </c>
      <c r="BK10" s="66">
        <f t="shared" si="31"/>
        <v>0</v>
      </c>
      <c r="BL10" s="66">
        <f t="shared" si="32"/>
        <v>0</v>
      </c>
      <c r="BM10" s="66">
        <f t="shared" si="33"/>
        <v>0</v>
      </c>
      <c r="BN10" s="66">
        <f t="shared" si="34"/>
        <v>1</v>
      </c>
      <c r="BO10" s="66">
        <f t="shared" si="35"/>
        <v>0</v>
      </c>
      <c r="BP10" s="66">
        <f t="shared" si="36"/>
        <v>1</v>
      </c>
      <c r="BQ10" s="66">
        <f t="shared" si="37"/>
        <v>0</v>
      </c>
      <c r="BR10" s="66">
        <f t="shared" si="38"/>
        <v>0</v>
      </c>
      <c r="BS10" s="66">
        <f t="shared" si="39"/>
        <v>0</v>
      </c>
      <c r="BT10" s="66">
        <f t="shared" si="40"/>
        <v>0</v>
      </c>
      <c r="BU10" s="66">
        <f t="shared" si="41"/>
        <v>1</v>
      </c>
      <c r="BV10" s="66">
        <f t="shared" si="42"/>
        <v>0</v>
      </c>
      <c r="BX10" s="66">
        <f t="shared" si="43"/>
        <v>1</v>
      </c>
      <c r="BY10" s="66">
        <f t="shared" si="5"/>
        <v>1</v>
      </c>
      <c r="BZ10" s="66">
        <f t="shared" si="6"/>
        <v>1</v>
      </c>
      <c r="CA10" s="66">
        <f t="shared" si="7"/>
        <v>1</v>
      </c>
      <c r="CB10" s="66">
        <f t="shared" si="8"/>
        <v>1</v>
      </c>
      <c r="CC10" s="66">
        <f t="shared" si="9"/>
        <v>1</v>
      </c>
      <c r="CD10" s="66">
        <f t="shared" si="10"/>
        <v>1</v>
      </c>
    </row>
    <row r="11" spans="1:82">
      <c r="A11" s="96">
        <f t="shared" si="11"/>
        <v>5</v>
      </c>
      <c r="B11" s="109" t="str">
        <f>Scoresheet!B11</f>
        <v>T flexuosum</v>
      </c>
      <c r="C11" s="66">
        <f>IF(Scoresheet!C11=0,0,Scoresheet!C11/(Scoresheet!C11+Scoresheet!D11))</f>
        <v>1</v>
      </c>
      <c r="D11" s="109">
        <f>IF(Scoresheet!D11=0,0,Scoresheet!D11/(Scoresheet!C11+Scoresheet!D11))</f>
        <v>0</v>
      </c>
      <c r="E11" s="66">
        <f>IF(Scoresheet!E11=0,0,Scoresheet!E11/(Scoresheet!E11+Scoresheet!F11))</f>
        <v>0</v>
      </c>
      <c r="F11" s="66">
        <f>IF(Scoresheet!G11=0,0,Scoresheet!G11/(Scoresheet!G11+Scoresheet!H11)*(IF(Result!E11=0,1,Result!E11)))</f>
        <v>1</v>
      </c>
      <c r="G11" s="66">
        <f>IF(Scoresheet!I11=0,0,Scoresheet!I11/(Scoresheet!I11+Scoresheet!J11)*(IF(Result!E11=0,1,Result!E11)))</f>
        <v>1</v>
      </c>
      <c r="H11" s="66">
        <f>IF(Scoresheet!K11=0,0,Scoresheet!K11/(Scoresheet!L11+Scoresheet!K11)*(IF(Result!E11=0,1,Result!E11)))</f>
        <v>1</v>
      </c>
      <c r="I11" s="66">
        <f>IF(Scoresheet!L11=0,0,Scoresheet!L11/(Scoresheet!K11+Scoresheet!L11)*(IF(Result!E11=0,1,Result!E11)))</f>
        <v>0</v>
      </c>
      <c r="J11" s="109">
        <f>IF(Scoresheet!M11=0,0,Scoresheet!M11/(Scoresheet!M11+Scoresheet!N11))</f>
        <v>0</v>
      </c>
      <c r="K11" s="66">
        <f>(IF(OR(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2,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0),(IF((Scoresheet!$O11+Scoresheet!$P11+Scoresheet!$Q11+Scoresheet!$R11+Scoresheet!$S11+Scoresheet!$T11+Scoresheet!$U11+Scoresheet!$V11+Scoresheet!$W11)=0,0,ROUND(Scoresheet!O11/(Scoresheet!$O11+Scoresheet!$P11+Scoresheet!$Q11+Scoresheet!$R11+Scoresheet!$S11+Scoresheet!$T11+Scoresheet!$U11+Scoresheet!$V11+Scoresheet!$W11),2))),"ERR!"))</f>
        <v>0</v>
      </c>
      <c r="L11" s="66">
        <f>(IF(OR(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2,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0),(IF((Scoresheet!$O11+Scoresheet!$P11+Scoresheet!$Q11+Scoresheet!$R11+Scoresheet!$S11+Scoresheet!$T11+Scoresheet!$U11+Scoresheet!$V11+Scoresheet!$W11)=0,0,ROUND(Scoresheet!P11/(Scoresheet!$O11+Scoresheet!$P11+Scoresheet!$Q11+Scoresheet!$R11+Scoresheet!$S11+Scoresheet!$T11+Scoresheet!$U11+Scoresheet!$V11+Scoresheet!$W11),2))),"ERR!"))</f>
        <v>0</v>
      </c>
      <c r="M11" s="66">
        <f>(IF(OR(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2,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0),(IF((Scoresheet!$O11+Scoresheet!$P11+Scoresheet!$Q11+Scoresheet!$R11+Scoresheet!$S11+Scoresheet!$T11+Scoresheet!$U11+Scoresheet!$V11+Scoresheet!$W11)=0,0,ROUND(Scoresheet!Q11/(Scoresheet!$O11+Scoresheet!$P11+Scoresheet!$Q11+Scoresheet!$R11+Scoresheet!$S11+Scoresheet!$T11+Scoresheet!$U11+Scoresheet!$V11+Scoresheet!$W11),2))),"ERR!"))</f>
        <v>0</v>
      </c>
      <c r="N11" s="66">
        <f>(IF(OR(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2,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0),(IF((Scoresheet!$O11+Scoresheet!$P11+Scoresheet!$Q11+Scoresheet!$R11+Scoresheet!$S11+Scoresheet!$T11+Scoresheet!$U11+Scoresheet!$V11+Scoresheet!$W11)=0,0,ROUND(Scoresheet!R11/(Scoresheet!$O11+Scoresheet!$P11+Scoresheet!$Q11+Scoresheet!$R11+Scoresheet!$S11+Scoresheet!$T11+Scoresheet!$U11+Scoresheet!$V11+Scoresheet!$W11),2))),"ERR!"))</f>
        <v>0</v>
      </c>
      <c r="O11" s="66">
        <f>(IF(OR(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2,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0),(IF((Scoresheet!$O11+Scoresheet!$P11+Scoresheet!$Q11+Scoresheet!$R11+Scoresheet!$S11+Scoresheet!$T11+Scoresheet!$U11+Scoresheet!$V11+Scoresheet!$W11)=0,0,ROUND(Scoresheet!S11/(Scoresheet!$O11+Scoresheet!$P11+Scoresheet!$Q11+Scoresheet!$R11+Scoresheet!$S11+Scoresheet!$T11+Scoresheet!$U11+Scoresheet!$V11+Scoresheet!$W11),2))),"ERR!"))</f>
        <v>0.5</v>
      </c>
      <c r="P11" s="66">
        <f>(IF(OR(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2,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0),(IF((Scoresheet!$O11+Scoresheet!$P11+Scoresheet!$Q11+Scoresheet!$R11+Scoresheet!$S11+Scoresheet!$T11+Scoresheet!$U11+Scoresheet!$V11+Scoresheet!$W11)=0,0,ROUND(Scoresheet!T11/(Scoresheet!$O11+Scoresheet!$P11+Scoresheet!$Q11+Scoresheet!$R11+Scoresheet!$S11+Scoresheet!$T11+Scoresheet!$U11+Scoresheet!$V11+Scoresheet!$W11),2))),"ERR!"))</f>
        <v>0.5</v>
      </c>
      <c r="Q11" s="66">
        <f>(IF(OR(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2,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0),(IF((Scoresheet!$O11+Scoresheet!$P11+Scoresheet!$Q11+Scoresheet!$R11+Scoresheet!$S11+Scoresheet!$T11+Scoresheet!$U11+Scoresheet!$V11+Scoresheet!$W11)=0,0,ROUND(Scoresheet!U11/(Scoresheet!$O11+Scoresheet!$P11+Scoresheet!$Q11+Scoresheet!$R11+Scoresheet!$S11+Scoresheet!$T11+Scoresheet!$U11+Scoresheet!$V11+Scoresheet!$W11),2))),"ERR!"))</f>
        <v>0</v>
      </c>
      <c r="R11" s="66">
        <f>(IF(OR(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2,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0),(IF((Scoresheet!$O11+Scoresheet!$P11+Scoresheet!$Q11+Scoresheet!$R11+Scoresheet!$S11+Scoresheet!$T11+Scoresheet!$U11+Scoresheet!$V11+Scoresheet!$W11)=0,0,ROUND(Scoresheet!V11/(Scoresheet!$O11+Scoresheet!$P11+Scoresheet!$Q11+Scoresheet!$R11+Scoresheet!$S11+Scoresheet!$T11+Scoresheet!$U11+Scoresheet!$V11+Scoresheet!$W11),2))),"ERR!"))</f>
        <v>0</v>
      </c>
      <c r="S11" s="114">
        <f>(IF(OR(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2,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0),(IF((Scoresheet!$O11+Scoresheet!$P11+Scoresheet!$Q11+Scoresheet!$R11+Scoresheet!$S11+Scoresheet!$T11+Scoresheet!$U11+Scoresheet!$V11+Scoresheet!$W11)=0,0,ROUND(Scoresheet!W11/(Scoresheet!$O11+Scoresheet!$P11+Scoresheet!$Q11+Scoresheet!$R11+Scoresheet!$S11+Scoresheet!$T11+Scoresheet!$U11+Scoresheet!$V11+Scoresheet!$W11),2))),"ERR!"))</f>
        <v>0</v>
      </c>
      <c r="T11" s="66">
        <f>Scoresheet!X11</f>
        <v>0</v>
      </c>
      <c r="U11" s="66">
        <f>IF((Scoresheet!$Y11+Scoresheet!$Z11+Scoresheet!$AA11)=0,0,FLOOR(Scoresheet!Y11/(Scoresheet!$Y11+Scoresheet!$Z11+Scoresheet!$AA11),0.01))</f>
        <v>0</v>
      </c>
      <c r="V11" s="66">
        <f>IF((Scoresheet!$Y11+Scoresheet!$Z11+Scoresheet!$AA11)=0,0,FLOOR(Scoresheet!Z11/(Scoresheet!$Y11+Scoresheet!$Z11+Scoresheet!$AA11),0.01))</f>
        <v>1</v>
      </c>
      <c r="W11" s="109">
        <f>IF((Scoresheet!$Y11+Scoresheet!$Z11+Scoresheet!$AA11)=0,0,FLOOR(Scoresheet!AA11/(Scoresheet!$Y11+Scoresheet!$Z11+Scoresheet!$AA11),0.01))</f>
        <v>0</v>
      </c>
      <c r="X11" s="66">
        <f>IF((Scoresheet!$AB11+Scoresheet!$AC11+Scoresheet!$AD11)=0,0,FLOOR(Scoresheet!AB11/(Scoresheet!$AB11+Scoresheet!$AC11+Scoresheet!$AD11),0.01))</f>
        <v>0</v>
      </c>
      <c r="Y11" s="66">
        <f>IF((Scoresheet!$AB11+Scoresheet!$AC11+Scoresheet!$AD11)=0,0,FLOOR(Scoresheet!AC11/(Scoresheet!$AB11+Scoresheet!$AC11+Scoresheet!$AD11),0.01))</f>
        <v>0.5</v>
      </c>
      <c r="Z11" s="115">
        <f>IF((Scoresheet!$AB11+Scoresheet!$AC11+Scoresheet!$AD11)=0,0,FLOOR(Scoresheet!AD11/(Scoresheet!$AB11+Scoresheet!$AC11+Scoresheet!$AD11),0.01))</f>
        <v>0.5</v>
      </c>
      <c r="AA11" s="116">
        <f>IF(OR((Scoresheet!$AE11+ABS(Scoresheet!$AF11-Scoresheet!$AE11)+ABS(Scoresheet!$AG11-Scoresheet!$AF11)+ABS(Scoresheet!$AH11-Scoresheet!$AG11)+ABS(Scoresheet!$AI11-Scoresheet!$AH11)+Scoresheet!$AI11)=2,(Scoresheet!$AE11+ABS(Scoresheet!$AF11-Scoresheet!$AE11)+ABS(Scoresheet!$AG11-Scoresheet!$AF11)+ABS(Scoresheet!$AH11-Scoresheet!$AG11)+ABS(Scoresheet!$AI11-Scoresheet!$AH11)+Scoresheet!$AI11)=0),(IF((Scoresheet!$AE11+Scoresheet!$AF11+Scoresheet!$AG11+Scoresheet!$AH11+Scoresheet!$AI11)=0,0,ROUND(Scoresheet!AE11/(Scoresheet!$AE11+Scoresheet!$AF11+Scoresheet!$AG11+Scoresheet!$AH11+Scoresheet!$AI11),2))),"ERR!")</f>
        <v>0.5</v>
      </c>
      <c r="AB11" s="115">
        <f>IF(OR((Scoresheet!$AE11+ABS(Scoresheet!$AF11-Scoresheet!$AE11)+ABS(Scoresheet!$AG11-Scoresheet!$AF11)+ABS(Scoresheet!$AH11-Scoresheet!$AG11)+ABS(Scoresheet!$AI11-Scoresheet!$AH11)+Scoresheet!$AI11)=2,(Scoresheet!$AE11+ABS(Scoresheet!$AF11-Scoresheet!$AE11)+ABS(Scoresheet!$AG11-Scoresheet!$AF11)+ABS(Scoresheet!$AH11-Scoresheet!$AG11)+ABS(Scoresheet!$AI11-Scoresheet!$AH11)+Scoresheet!$AI11)=0),(IF((Scoresheet!$AE11+Scoresheet!$AF11+Scoresheet!$AG11+Scoresheet!$AH11+Scoresheet!$AI11)=0,0,ROUND(Scoresheet!AF11/(Scoresheet!$AE11+Scoresheet!$AF11+Scoresheet!$AG11+Scoresheet!$AH11+Scoresheet!$AI11),2))),"ERR!")</f>
        <v>0.5</v>
      </c>
      <c r="AC11" s="115">
        <f>IF(OR((Scoresheet!$AE11+ABS(Scoresheet!$AF11-Scoresheet!$AE11)+ABS(Scoresheet!$AG11-Scoresheet!$AF11)+ABS(Scoresheet!$AH11-Scoresheet!$AG11)+ABS(Scoresheet!$AI11-Scoresheet!$AH11)+Scoresheet!$AI11)=2,(Scoresheet!$AE11+ABS(Scoresheet!$AF11-Scoresheet!$AE11)+ABS(Scoresheet!$AG11-Scoresheet!$AF11)+ABS(Scoresheet!$AH11-Scoresheet!$AG11)+ABS(Scoresheet!$AI11-Scoresheet!$AH11)+Scoresheet!$AI11)=0),(IF((Scoresheet!$AE11+Scoresheet!$AF11+Scoresheet!$AG11+Scoresheet!$AH11+Scoresheet!$AI11)=0,0,ROUND(Scoresheet!AG11/(Scoresheet!$AE11+Scoresheet!$AF11+Scoresheet!$AG11+Scoresheet!$AH11+Scoresheet!$AI11),2))),"ERR!")</f>
        <v>0</v>
      </c>
      <c r="AD11" s="115">
        <f>IF(OR((Scoresheet!$AE11+ABS(Scoresheet!$AF11-Scoresheet!$AE11)+ABS(Scoresheet!$AG11-Scoresheet!$AF11)+ABS(Scoresheet!$AH11-Scoresheet!$AG11)+ABS(Scoresheet!$AI11-Scoresheet!$AH11)+Scoresheet!$AI11)=2,(Scoresheet!$AE11+ABS(Scoresheet!$AF11-Scoresheet!$AE11)+ABS(Scoresheet!$AG11-Scoresheet!$AF11)+ABS(Scoresheet!$AH11-Scoresheet!$AG11)+ABS(Scoresheet!$AI11-Scoresheet!$AH11)+Scoresheet!$AI11)=0),(IF((Scoresheet!$AE11+Scoresheet!$AF11+Scoresheet!$AG11+Scoresheet!$AH11+Scoresheet!$AI11)=0,0,ROUND(Scoresheet!AH11/(Scoresheet!$AE11+Scoresheet!$AF11+Scoresheet!$AG11+Scoresheet!$AH11+Scoresheet!$AI11),2))),"ERR!")</f>
        <v>0</v>
      </c>
      <c r="AE11" s="114">
        <f>IF(OR((Scoresheet!$AE11+ABS(Scoresheet!$AF11-Scoresheet!$AE11)+ABS(Scoresheet!$AG11-Scoresheet!$AF11)+ABS(Scoresheet!$AH11-Scoresheet!$AG11)+ABS(Scoresheet!$AI11-Scoresheet!$AH11)+Scoresheet!$AI11)=2,(Scoresheet!$AE11+ABS(Scoresheet!$AF11-Scoresheet!$AE11)+ABS(Scoresheet!$AG11-Scoresheet!$AF11)+ABS(Scoresheet!$AH11-Scoresheet!$AG11)+ABS(Scoresheet!$AI11-Scoresheet!$AH11)+Scoresheet!$AI11)=0),(IF((Scoresheet!$AE11+Scoresheet!$AF11+Scoresheet!$AG11+Scoresheet!$AH11+Scoresheet!$AI11)=0,0,ROUND(Scoresheet!AI11/(Scoresheet!$AE11+Scoresheet!$AF11+Scoresheet!$AG11+Scoresheet!$AH11+Scoresheet!$AI11),2))),"ERR!")</f>
        <v>0</v>
      </c>
      <c r="AF11" s="66">
        <f>IF((Scoresheet!$AJ11+Scoresheet!$AK11+Scoresheet!$AL11)=0,0,FLOOR(Scoresheet!AJ11/(Scoresheet!$AJ11+Scoresheet!$AK11+Scoresheet!$AL11),0.01))</f>
        <v>0</v>
      </c>
      <c r="AG11" s="66">
        <f>IF((Scoresheet!$AJ11+Scoresheet!$AK11+Scoresheet!$AL11)=0,0,FLOOR(Scoresheet!AK11/(Scoresheet!$AJ11+Scoresheet!$AK11+Scoresheet!$AL11),0.01))</f>
        <v>0</v>
      </c>
      <c r="AH11" s="109">
        <f>IF((Scoresheet!$AJ11+Scoresheet!$AK11+Scoresheet!$AL11)=0,0,FLOOR(Scoresheet!AL11/(Scoresheet!$AJ11+Scoresheet!$AK11+Scoresheet!$AL11),0.01))</f>
        <v>1</v>
      </c>
      <c r="AJ11" s="95"/>
      <c r="AK11" s="95"/>
      <c r="AL11" s="95"/>
      <c r="AM11" s="95"/>
      <c r="AN11" s="95"/>
      <c r="AQ11" s="66">
        <f t="shared" si="0"/>
        <v>1</v>
      </c>
      <c r="AR11" s="66">
        <f t="shared" si="12"/>
        <v>1</v>
      </c>
      <c r="AS11" s="66">
        <f t="shared" si="13"/>
        <v>0</v>
      </c>
      <c r="AT11" s="66">
        <f t="shared" si="14"/>
        <v>1</v>
      </c>
      <c r="AU11" s="66">
        <f t="shared" si="15"/>
        <v>1</v>
      </c>
      <c r="AV11" s="66">
        <f t="shared" si="16"/>
        <v>1</v>
      </c>
      <c r="AW11" s="66">
        <f t="shared" si="17"/>
        <v>0</v>
      </c>
      <c r="AX11" s="66">
        <f t="shared" si="18"/>
        <v>0</v>
      </c>
      <c r="AY11" s="66">
        <f t="shared" si="19"/>
        <v>0</v>
      </c>
      <c r="AZ11" s="66">
        <f t="shared" si="20"/>
        <v>0</v>
      </c>
      <c r="BA11" s="66">
        <f t="shared" si="21"/>
        <v>0</v>
      </c>
      <c r="BB11" s="66">
        <f t="shared" si="22"/>
        <v>0</v>
      </c>
      <c r="BC11" s="66">
        <f t="shared" si="23"/>
        <v>1</v>
      </c>
      <c r="BD11" s="66">
        <f t="shared" si="24"/>
        <v>1</v>
      </c>
      <c r="BE11" s="66">
        <f t="shared" si="25"/>
        <v>0</v>
      </c>
      <c r="BF11" s="66">
        <f t="shared" si="26"/>
        <v>0</v>
      </c>
      <c r="BG11" s="66">
        <f t="shared" si="27"/>
        <v>0</v>
      </c>
      <c r="BH11" s="66">
        <f t="shared" si="28"/>
        <v>0</v>
      </c>
      <c r="BI11" s="66">
        <f t="shared" si="29"/>
        <v>0</v>
      </c>
      <c r="BJ11" s="66">
        <f t="shared" si="30"/>
        <v>1</v>
      </c>
      <c r="BK11" s="66">
        <f t="shared" si="31"/>
        <v>0</v>
      </c>
      <c r="BL11" s="66">
        <f t="shared" si="32"/>
        <v>0</v>
      </c>
      <c r="BM11" s="66">
        <f t="shared" si="33"/>
        <v>1</v>
      </c>
      <c r="BN11" s="66">
        <f t="shared" si="34"/>
        <v>1</v>
      </c>
      <c r="BO11" s="66">
        <f t="shared" si="35"/>
        <v>1</v>
      </c>
      <c r="BP11" s="66">
        <f t="shared" si="36"/>
        <v>1</v>
      </c>
      <c r="BQ11" s="66">
        <f t="shared" si="37"/>
        <v>0</v>
      </c>
      <c r="BR11" s="66">
        <f t="shared" si="38"/>
        <v>0</v>
      </c>
      <c r="BS11" s="66">
        <f t="shared" si="39"/>
        <v>0</v>
      </c>
      <c r="BT11" s="66">
        <f t="shared" si="40"/>
        <v>0</v>
      </c>
      <c r="BU11" s="66">
        <f t="shared" si="41"/>
        <v>0</v>
      </c>
      <c r="BV11" s="66">
        <f t="shared" si="42"/>
        <v>1</v>
      </c>
      <c r="BX11" s="66">
        <f t="shared" si="43"/>
        <v>1</v>
      </c>
      <c r="BY11" s="66">
        <f t="shared" si="5"/>
        <v>1</v>
      </c>
      <c r="BZ11" s="66">
        <f t="shared" si="6"/>
        <v>1</v>
      </c>
      <c r="CA11" s="66">
        <f t="shared" si="7"/>
        <v>1</v>
      </c>
      <c r="CB11" s="66">
        <f t="shared" si="8"/>
        <v>1</v>
      </c>
      <c r="CC11" s="66">
        <f t="shared" si="9"/>
        <v>1</v>
      </c>
      <c r="CD11" s="66">
        <f t="shared" si="10"/>
        <v>1</v>
      </c>
    </row>
    <row r="12" spans="1:82">
      <c r="A12" s="96">
        <f t="shared" si="11"/>
        <v>6</v>
      </c>
      <c r="B12" s="109" t="str">
        <f>Scoresheet!B12</f>
        <v>T genesevianum</v>
      </c>
      <c r="C12" s="66">
        <f>IF(Scoresheet!C12=0,0,Scoresheet!C12/(Scoresheet!C12+Scoresheet!D12))</f>
        <v>1</v>
      </c>
      <c r="D12" s="109">
        <f>IF(Scoresheet!D12=0,0,Scoresheet!D12/(Scoresheet!C12+Scoresheet!D12))</f>
        <v>0</v>
      </c>
      <c r="E12" s="66">
        <f>IF(Scoresheet!E12=0,0,Scoresheet!E12/(Scoresheet!E12+Scoresheet!F12))</f>
        <v>0</v>
      </c>
      <c r="F12" s="66">
        <f>IF(Scoresheet!G12=0,0,Scoresheet!G12/(Scoresheet!G12+Scoresheet!H12)*(IF(Result!E12=0,1,Result!E12)))</f>
        <v>1</v>
      </c>
      <c r="G12" s="66">
        <f>IF(Scoresheet!I12=0,0,Scoresheet!I12/(Scoresheet!I12+Scoresheet!J12)*(IF(Result!E12=0,1,Result!E12)))</f>
        <v>1</v>
      </c>
      <c r="H12" s="66">
        <f>IF(Scoresheet!K12=0,0,Scoresheet!K12/(Scoresheet!L12+Scoresheet!K12)*(IF(Result!E12=0,1,Result!E12)))</f>
        <v>0</v>
      </c>
      <c r="I12" s="66">
        <f>IF(Scoresheet!L12=0,0,Scoresheet!L12/(Scoresheet!K12+Scoresheet!L12)*(IF(Result!E12=0,1,Result!E12)))</f>
        <v>1</v>
      </c>
      <c r="J12" s="109">
        <f>IF(Scoresheet!M12=0,0,Scoresheet!M12/(Scoresheet!M12+Scoresheet!N12))</f>
        <v>0</v>
      </c>
      <c r="K12" s="66">
        <f>(IF(OR(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2,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0),(IF((Scoresheet!$O12+Scoresheet!$P12+Scoresheet!$Q12+Scoresheet!$R12+Scoresheet!$S12+Scoresheet!$T12+Scoresheet!$U12+Scoresheet!$V12+Scoresheet!$W12)=0,0,ROUND(Scoresheet!O12/(Scoresheet!$O12+Scoresheet!$P12+Scoresheet!$Q12+Scoresheet!$R12+Scoresheet!$S12+Scoresheet!$T12+Scoresheet!$U12+Scoresheet!$V12+Scoresheet!$W12),2))),"ERR!"))</f>
        <v>0</v>
      </c>
      <c r="L12" s="66">
        <f>(IF(OR(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2,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0),(IF((Scoresheet!$O12+Scoresheet!$P12+Scoresheet!$Q12+Scoresheet!$R12+Scoresheet!$S12+Scoresheet!$T12+Scoresheet!$U12+Scoresheet!$V12+Scoresheet!$W12)=0,0,ROUND(Scoresheet!P12/(Scoresheet!$O12+Scoresheet!$P12+Scoresheet!$Q12+Scoresheet!$R12+Scoresheet!$S12+Scoresheet!$T12+Scoresheet!$U12+Scoresheet!$V12+Scoresheet!$W12),2))),"ERR!"))</f>
        <v>0</v>
      </c>
      <c r="M12" s="66">
        <f>(IF(OR(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2,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0),(IF((Scoresheet!$O12+Scoresheet!$P12+Scoresheet!$Q12+Scoresheet!$R12+Scoresheet!$S12+Scoresheet!$T12+Scoresheet!$U12+Scoresheet!$V12+Scoresheet!$W12)=0,0,ROUND(Scoresheet!Q12/(Scoresheet!$O12+Scoresheet!$P12+Scoresheet!$Q12+Scoresheet!$R12+Scoresheet!$S12+Scoresheet!$T12+Scoresheet!$U12+Scoresheet!$V12+Scoresheet!$W12),2))),"ERR!"))</f>
        <v>0</v>
      </c>
      <c r="N12" s="66">
        <f>(IF(OR(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2,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0),(IF((Scoresheet!$O12+Scoresheet!$P12+Scoresheet!$Q12+Scoresheet!$R12+Scoresheet!$S12+Scoresheet!$T12+Scoresheet!$U12+Scoresheet!$V12+Scoresheet!$W12)=0,0,ROUND(Scoresheet!R12/(Scoresheet!$O12+Scoresheet!$P12+Scoresheet!$Q12+Scoresheet!$R12+Scoresheet!$S12+Scoresheet!$T12+Scoresheet!$U12+Scoresheet!$V12+Scoresheet!$W12),2))),"ERR!"))</f>
        <v>1</v>
      </c>
      <c r="O12" s="66">
        <f>(IF(OR(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2,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0),(IF((Scoresheet!$O12+Scoresheet!$P12+Scoresheet!$Q12+Scoresheet!$R12+Scoresheet!$S12+Scoresheet!$T12+Scoresheet!$U12+Scoresheet!$V12+Scoresheet!$W12)=0,0,ROUND(Scoresheet!S12/(Scoresheet!$O12+Scoresheet!$P12+Scoresheet!$Q12+Scoresheet!$R12+Scoresheet!$S12+Scoresheet!$T12+Scoresheet!$U12+Scoresheet!$V12+Scoresheet!$W12),2))),"ERR!"))</f>
        <v>0</v>
      </c>
      <c r="P12" s="66">
        <f>(IF(OR(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2,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0),(IF((Scoresheet!$O12+Scoresheet!$P12+Scoresheet!$Q12+Scoresheet!$R12+Scoresheet!$S12+Scoresheet!$T12+Scoresheet!$U12+Scoresheet!$V12+Scoresheet!$W12)=0,0,ROUND(Scoresheet!T12/(Scoresheet!$O12+Scoresheet!$P12+Scoresheet!$Q12+Scoresheet!$R12+Scoresheet!$S12+Scoresheet!$T12+Scoresheet!$U12+Scoresheet!$V12+Scoresheet!$W12),2))),"ERR!"))</f>
        <v>0</v>
      </c>
      <c r="Q12" s="66">
        <f>(IF(OR(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2,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0),(IF((Scoresheet!$O12+Scoresheet!$P12+Scoresheet!$Q12+Scoresheet!$R12+Scoresheet!$S12+Scoresheet!$T12+Scoresheet!$U12+Scoresheet!$V12+Scoresheet!$W12)=0,0,ROUND(Scoresheet!U12/(Scoresheet!$O12+Scoresheet!$P12+Scoresheet!$Q12+Scoresheet!$R12+Scoresheet!$S12+Scoresheet!$T12+Scoresheet!$U12+Scoresheet!$V12+Scoresheet!$W12),2))),"ERR!"))</f>
        <v>0</v>
      </c>
      <c r="R12" s="66">
        <f>(IF(OR(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2,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0),(IF((Scoresheet!$O12+Scoresheet!$P12+Scoresheet!$Q12+Scoresheet!$R12+Scoresheet!$S12+Scoresheet!$T12+Scoresheet!$U12+Scoresheet!$V12+Scoresheet!$W12)=0,0,ROUND(Scoresheet!V12/(Scoresheet!$O12+Scoresheet!$P12+Scoresheet!$Q12+Scoresheet!$R12+Scoresheet!$S12+Scoresheet!$T12+Scoresheet!$U12+Scoresheet!$V12+Scoresheet!$W12),2))),"ERR!"))</f>
        <v>0</v>
      </c>
      <c r="S12" s="114">
        <f>(IF(OR(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2,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0),(IF((Scoresheet!$O12+Scoresheet!$P12+Scoresheet!$Q12+Scoresheet!$R12+Scoresheet!$S12+Scoresheet!$T12+Scoresheet!$U12+Scoresheet!$V12+Scoresheet!$W12)=0,0,ROUND(Scoresheet!W12/(Scoresheet!$O12+Scoresheet!$P12+Scoresheet!$Q12+Scoresheet!$R12+Scoresheet!$S12+Scoresheet!$T12+Scoresheet!$U12+Scoresheet!$V12+Scoresheet!$W12),2))),"ERR!"))</f>
        <v>0</v>
      </c>
      <c r="T12" s="66">
        <f>Scoresheet!X12</f>
        <v>0</v>
      </c>
      <c r="U12" s="66">
        <f>IF((Scoresheet!$Y12+Scoresheet!$Z12+Scoresheet!$AA12)=0,0,FLOOR(Scoresheet!Y12/(Scoresheet!$Y12+Scoresheet!$Z12+Scoresheet!$AA12),0.01))</f>
        <v>0</v>
      </c>
      <c r="V12" s="66">
        <f>IF((Scoresheet!$Y12+Scoresheet!$Z12+Scoresheet!$AA12)=0,0,FLOOR(Scoresheet!Z12/(Scoresheet!$Y12+Scoresheet!$Z12+Scoresheet!$AA12),0.01))</f>
        <v>0</v>
      </c>
      <c r="W12" s="109">
        <f>IF((Scoresheet!$Y12+Scoresheet!$Z12+Scoresheet!$AA12)=0,0,FLOOR(Scoresheet!AA12/(Scoresheet!$Y12+Scoresheet!$Z12+Scoresheet!$AA12),0.01))</f>
        <v>1</v>
      </c>
      <c r="X12" s="66">
        <f>IF((Scoresheet!$AB12+Scoresheet!$AC12+Scoresheet!$AD12)=0,0,FLOOR(Scoresheet!AB12/(Scoresheet!$AB12+Scoresheet!$AC12+Scoresheet!$AD12),0.01))</f>
        <v>0</v>
      </c>
      <c r="Y12" s="66">
        <f>IF((Scoresheet!$AB12+Scoresheet!$AC12+Scoresheet!$AD12)=0,0,FLOOR(Scoresheet!AC12/(Scoresheet!$AB12+Scoresheet!$AC12+Scoresheet!$AD12),0.01))</f>
        <v>1</v>
      </c>
      <c r="Z12" s="115">
        <f>IF((Scoresheet!$AB12+Scoresheet!$AC12+Scoresheet!$AD12)=0,0,FLOOR(Scoresheet!AD12/(Scoresheet!$AB12+Scoresheet!$AC12+Scoresheet!$AD12),0.01))</f>
        <v>0</v>
      </c>
      <c r="AA12" s="116">
        <f>IF(OR((Scoresheet!$AE12+ABS(Scoresheet!$AF12-Scoresheet!$AE12)+ABS(Scoresheet!$AG12-Scoresheet!$AF12)+ABS(Scoresheet!$AH12-Scoresheet!$AG12)+ABS(Scoresheet!$AI12-Scoresheet!$AH12)+Scoresheet!$AI12)=2,(Scoresheet!$AE12+ABS(Scoresheet!$AF12-Scoresheet!$AE12)+ABS(Scoresheet!$AG12-Scoresheet!$AF12)+ABS(Scoresheet!$AH12-Scoresheet!$AG12)+ABS(Scoresheet!$AI12-Scoresheet!$AH12)+Scoresheet!$AI12)=0),(IF((Scoresheet!$AE12+Scoresheet!$AF12+Scoresheet!$AG12+Scoresheet!$AH12+Scoresheet!$AI12)=0,0,ROUND(Scoresheet!AE12/(Scoresheet!$AE12+Scoresheet!$AF12+Scoresheet!$AG12+Scoresheet!$AH12+Scoresheet!$AI12),2))),"ERR!")</f>
        <v>0</v>
      </c>
      <c r="AB12" s="115">
        <f>IF(OR((Scoresheet!$AE12+ABS(Scoresheet!$AF12-Scoresheet!$AE12)+ABS(Scoresheet!$AG12-Scoresheet!$AF12)+ABS(Scoresheet!$AH12-Scoresheet!$AG12)+ABS(Scoresheet!$AI12-Scoresheet!$AH12)+Scoresheet!$AI12)=2,(Scoresheet!$AE12+ABS(Scoresheet!$AF12-Scoresheet!$AE12)+ABS(Scoresheet!$AG12-Scoresheet!$AF12)+ABS(Scoresheet!$AH12-Scoresheet!$AG12)+ABS(Scoresheet!$AI12-Scoresheet!$AH12)+Scoresheet!$AI12)=0),(IF((Scoresheet!$AE12+Scoresheet!$AF12+Scoresheet!$AG12+Scoresheet!$AH12+Scoresheet!$AI12)=0,0,ROUND(Scoresheet!AF12/(Scoresheet!$AE12+Scoresheet!$AF12+Scoresheet!$AG12+Scoresheet!$AH12+Scoresheet!$AI12),2))),"ERR!")</f>
        <v>1</v>
      </c>
      <c r="AC12" s="115">
        <f>IF(OR((Scoresheet!$AE12+ABS(Scoresheet!$AF12-Scoresheet!$AE12)+ABS(Scoresheet!$AG12-Scoresheet!$AF12)+ABS(Scoresheet!$AH12-Scoresheet!$AG12)+ABS(Scoresheet!$AI12-Scoresheet!$AH12)+Scoresheet!$AI12)=2,(Scoresheet!$AE12+ABS(Scoresheet!$AF12-Scoresheet!$AE12)+ABS(Scoresheet!$AG12-Scoresheet!$AF12)+ABS(Scoresheet!$AH12-Scoresheet!$AG12)+ABS(Scoresheet!$AI12-Scoresheet!$AH12)+Scoresheet!$AI12)=0),(IF((Scoresheet!$AE12+Scoresheet!$AF12+Scoresheet!$AG12+Scoresheet!$AH12+Scoresheet!$AI12)=0,0,ROUND(Scoresheet!AG12/(Scoresheet!$AE12+Scoresheet!$AF12+Scoresheet!$AG12+Scoresheet!$AH12+Scoresheet!$AI12),2))),"ERR!")</f>
        <v>0</v>
      </c>
      <c r="AD12" s="115">
        <f>IF(OR((Scoresheet!$AE12+ABS(Scoresheet!$AF12-Scoresheet!$AE12)+ABS(Scoresheet!$AG12-Scoresheet!$AF12)+ABS(Scoresheet!$AH12-Scoresheet!$AG12)+ABS(Scoresheet!$AI12-Scoresheet!$AH12)+Scoresheet!$AI12)=2,(Scoresheet!$AE12+ABS(Scoresheet!$AF12-Scoresheet!$AE12)+ABS(Scoresheet!$AG12-Scoresheet!$AF12)+ABS(Scoresheet!$AH12-Scoresheet!$AG12)+ABS(Scoresheet!$AI12-Scoresheet!$AH12)+Scoresheet!$AI12)=0),(IF((Scoresheet!$AE12+Scoresheet!$AF12+Scoresheet!$AG12+Scoresheet!$AH12+Scoresheet!$AI12)=0,0,ROUND(Scoresheet!AH12/(Scoresheet!$AE12+Scoresheet!$AF12+Scoresheet!$AG12+Scoresheet!$AH12+Scoresheet!$AI12),2))),"ERR!")</f>
        <v>0</v>
      </c>
      <c r="AE12" s="114">
        <f>IF(OR((Scoresheet!$AE12+ABS(Scoresheet!$AF12-Scoresheet!$AE12)+ABS(Scoresheet!$AG12-Scoresheet!$AF12)+ABS(Scoresheet!$AH12-Scoresheet!$AG12)+ABS(Scoresheet!$AI12-Scoresheet!$AH12)+Scoresheet!$AI12)=2,(Scoresheet!$AE12+ABS(Scoresheet!$AF12-Scoresheet!$AE12)+ABS(Scoresheet!$AG12-Scoresheet!$AF12)+ABS(Scoresheet!$AH12-Scoresheet!$AG12)+ABS(Scoresheet!$AI12-Scoresheet!$AH12)+Scoresheet!$AI12)=0),(IF((Scoresheet!$AE12+Scoresheet!$AF12+Scoresheet!$AG12+Scoresheet!$AH12+Scoresheet!$AI12)=0,0,ROUND(Scoresheet!AI12/(Scoresheet!$AE12+Scoresheet!$AF12+Scoresheet!$AG12+Scoresheet!$AH12+Scoresheet!$AI12),2))),"ERR!")</f>
        <v>0</v>
      </c>
      <c r="AF12" s="66">
        <f>IF((Scoresheet!$AJ12+Scoresheet!$AK12+Scoresheet!$AL12)=0,0,FLOOR(Scoresheet!AJ12/(Scoresheet!$AJ12+Scoresheet!$AK12+Scoresheet!$AL12),0.01))</f>
        <v>0</v>
      </c>
      <c r="AG12" s="66">
        <f>IF((Scoresheet!$AJ12+Scoresheet!$AK12+Scoresheet!$AL12)=0,0,FLOOR(Scoresheet!AK12/(Scoresheet!$AJ12+Scoresheet!$AK12+Scoresheet!$AL12),0.01))</f>
        <v>0</v>
      </c>
      <c r="AH12" s="109">
        <f>IF((Scoresheet!$AJ12+Scoresheet!$AK12+Scoresheet!$AL12)=0,0,FLOOR(Scoresheet!AL12/(Scoresheet!$AJ12+Scoresheet!$AK12+Scoresheet!$AL12),0.01))</f>
        <v>1</v>
      </c>
      <c r="AJ12" s="95"/>
      <c r="AK12" s="95"/>
      <c r="AL12" s="95"/>
      <c r="AM12" s="95"/>
      <c r="AN12" s="95"/>
      <c r="AQ12" s="66">
        <f t="shared" si="0"/>
        <v>1</v>
      </c>
      <c r="AR12" s="66">
        <f t="shared" si="12"/>
        <v>1</v>
      </c>
      <c r="AS12" s="66">
        <f t="shared" si="13"/>
        <v>0</v>
      </c>
      <c r="AT12" s="66">
        <f t="shared" si="14"/>
        <v>1</v>
      </c>
      <c r="AU12" s="66">
        <f t="shared" si="15"/>
        <v>1</v>
      </c>
      <c r="AV12" s="66">
        <f t="shared" si="16"/>
        <v>0</v>
      </c>
      <c r="AW12" s="66">
        <f t="shared" si="17"/>
        <v>1</v>
      </c>
      <c r="AX12" s="66">
        <f t="shared" si="18"/>
        <v>0</v>
      </c>
      <c r="AY12" s="66">
        <f t="shared" si="19"/>
        <v>0</v>
      </c>
      <c r="AZ12" s="66">
        <f t="shared" si="20"/>
        <v>0</v>
      </c>
      <c r="BA12" s="66">
        <f t="shared" si="21"/>
        <v>0</v>
      </c>
      <c r="BB12" s="66">
        <f t="shared" si="22"/>
        <v>1</v>
      </c>
      <c r="BC12" s="66">
        <f t="shared" si="23"/>
        <v>0</v>
      </c>
      <c r="BD12" s="66">
        <f t="shared" si="24"/>
        <v>0</v>
      </c>
      <c r="BE12" s="66">
        <f t="shared" si="25"/>
        <v>0</v>
      </c>
      <c r="BF12" s="66">
        <f t="shared" si="26"/>
        <v>0</v>
      </c>
      <c r="BG12" s="66">
        <f t="shared" si="27"/>
        <v>0</v>
      </c>
      <c r="BH12" s="66">
        <f t="shared" si="28"/>
        <v>0</v>
      </c>
      <c r="BI12" s="66">
        <f t="shared" si="29"/>
        <v>0</v>
      </c>
      <c r="BJ12" s="66">
        <f t="shared" si="30"/>
        <v>0</v>
      </c>
      <c r="BK12" s="66">
        <f t="shared" si="31"/>
        <v>1</v>
      </c>
      <c r="BL12" s="66">
        <f t="shared" si="32"/>
        <v>0</v>
      </c>
      <c r="BM12" s="66">
        <f t="shared" si="33"/>
        <v>1</v>
      </c>
      <c r="BN12" s="66">
        <f t="shared" si="34"/>
        <v>0</v>
      </c>
      <c r="BO12" s="66">
        <f t="shared" si="35"/>
        <v>0</v>
      </c>
      <c r="BP12" s="66">
        <f t="shared" si="36"/>
        <v>1</v>
      </c>
      <c r="BQ12" s="66">
        <f t="shared" si="37"/>
        <v>0</v>
      </c>
      <c r="BR12" s="66">
        <f t="shared" si="38"/>
        <v>0</v>
      </c>
      <c r="BS12" s="66">
        <f t="shared" si="39"/>
        <v>0</v>
      </c>
      <c r="BT12" s="66">
        <f t="shared" si="40"/>
        <v>0</v>
      </c>
      <c r="BU12" s="66">
        <f t="shared" si="41"/>
        <v>0</v>
      </c>
      <c r="BV12" s="66">
        <f t="shared" si="42"/>
        <v>1</v>
      </c>
      <c r="BX12" s="66">
        <f t="shared" si="43"/>
        <v>1</v>
      </c>
      <c r="BY12" s="66">
        <f t="shared" si="5"/>
        <v>1</v>
      </c>
      <c r="BZ12" s="66">
        <f t="shared" si="6"/>
        <v>1</v>
      </c>
      <c r="CA12" s="66">
        <f t="shared" si="7"/>
        <v>1</v>
      </c>
      <c r="CB12" s="66">
        <f t="shared" si="8"/>
        <v>1</v>
      </c>
      <c r="CC12" s="66">
        <f t="shared" si="9"/>
        <v>1</v>
      </c>
      <c r="CD12" s="66">
        <f t="shared" si="10"/>
        <v>1</v>
      </c>
    </row>
    <row r="13" spans="1:82">
      <c r="A13" s="96">
        <f t="shared" si="11"/>
        <v>7</v>
      </c>
      <c r="B13" s="109" t="str">
        <f>Scoresheet!B13</f>
        <v>Zizyphoides</v>
      </c>
      <c r="C13" s="66">
        <f>IF(Scoresheet!C13=0,0,Scoresheet!C13/(Scoresheet!C13+Scoresheet!D13))</f>
        <v>1</v>
      </c>
      <c r="D13" s="109">
        <f>IF(Scoresheet!D13=0,0,Scoresheet!D13/(Scoresheet!C13+Scoresheet!D13))</f>
        <v>0</v>
      </c>
      <c r="E13" s="66">
        <f>IF(Scoresheet!E13=0,0,Scoresheet!E13/(Scoresheet!E13+Scoresheet!F13))</f>
        <v>1</v>
      </c>
      <c r="F13" s="66">
        <f>IF(Scoresheet!G13=0,0,Scoresheet!G13/(Scoresheet!G13+Scoresheet!H13)*(IF(Result!E13=0,1,Result!E13)))</f>
        <v>0</v>
      </c>
      <c r="G13" s="66">
        <f>IF(Scoresheet!I13=0,0,Scoresheet!I13/(Scoresheet!I13+Scoresheet!J13)*(IF(Result!E13=0,1,Result!E13)))</f>
        <v>0</v>
      </c>
      <c r="H13" s="66">
        <f>IF(Scoresheet!K13=0,0,Scoresheet!K13/(Scoresheet!L13+Scoresheet!K13)*(IF(Result!E13=0,1,Result!E13)))</f>
        <v>0</v>
      </c>
      <c r="I13" s="66">
        <f>IF(Scoresheet!L13=0,0,Scoresheet!L13/(Scoresheet!K13+Scoresheet!L13)*(IF(Result!E13=0,1,Result!E13)))</f>
        <v>0</v>
      </c>
      <c r="J13" s="109">
        <f>IF(Scoresheet!M13=0,0,Scoresheet!M13/(Scoresheet!M13+Scoresheet!N13))</f>
        <v>0</v>
      </c>
      <c r="K13" s="66">
        <f>(IF(OR(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2,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0),(IF((Scoresheet!$O13+Scoresheet!$P13+Scoresheet!$Q13+Scoresheet!$R13+Scoresheet!$S13+Scoresheet!$T13+Scoresheet!$U13+Scoresheet!$V13+Scoresheet!$W13)=0,0,ROUND(Scoresheet!O13/(Scoresheet!$O13+Scoresheet!$P13+Scoresheet!$Q13+Scoresheet!$R13+Scoresheet!$S13+Scoresheet!$T13+Scoresheet!$U13+Scoresheet!$V13+Scoresheet!$W13),2))),"ERR!"))</f>
        <v>0</v>
      </c>
      <c r="L13" s="66">
        <f>(IF(OR(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2,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0),(IF((Scoresheet!$O13+Scoresheet!$P13+Scoresheet!$Q13+Scoresheet!$R13+Scoresheet!$S13+Scoresheet!$T13+Scoresheet!$U13+Scoresheet!$V13+Scoresheet!$W13)=0,0,ROUND(Scoresheet!P13/(Scoresheet!$O13+Scoresheet!$P13+Scoresheet!$Q13+Scoresheet!$R13+Scoresheet!$S13+Scoresheet!$T13+Scoresheet!$U13+Scoresheet!$V13+Scoresheet!$W13),2))),"ERR!"))</f>
        <v>0</v>
      </c>
      <c r="M13" s="66">
        <f>(IF(OR(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2,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0),(IF((Scoresheet!$O13+Scoresheet!$P13+Scoresheet!$Q13+Scoresheet!$R13+Scoresheet!$S13+Scoresheet!$T13+Scoresheet!$U13+Scoresheet!$V13+Scoresheet!$W13)=0,0,ROUND(Scoresheet!Q13/(Scoresheet!$O13+Scoresheet!$P13+Scoresheet!$Q13+Scoresheet!$R13+Scoresheet!$S13+Scoresheet!$T13+Scoresheet!$U13+Scoresheet!$V13+Scoresheet!$W13),2))),"ERR!"))</f>
        <v>0</v>
      </c>
      <c r="N13" s="66">
        <f>(IF(OR(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2,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0),(IF((Scoresheet!$O13+Scoresheet!$P13+Scoresheet!$Q13+Scoresheet!$R13+Scoresheet!$S13+Scoresheet!$T13+Scoresheet!$U13+Scoresheet!$V13+Scoresheet!$W13)=0,0,ROUND(Scoresheet!R13/(Scoresheet!$O13+Scoresheet!$P13+Scoresheet!$Q13+Scoresheet!$R13+Scoresheet!$S13+Scoresheet!$T13+Scoresheet!$U13+Scoresheet!$V13+Scoresheet!$W13),2))),"ERR!"))</f>
        <v>0.33</v>
      </c>
      <c r="O13" s="66">
        <f>(IF(OR(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2,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0),(IF((Scoresheet!$O13+Scoresheet!$P13+Scoresheet!$Q13+Scoresheet!$R13+Scoresheet!$S13+Scoresheet!$T13+Scoresheet!$U13+Scoresheet!$V13+Scoresheet!$W13)=0,0,ROUND(Scoresheet!S13/(Scoresheet!$O13+Scoresheet!$P13+Scoresheet!$Q13+Scoresheet!$R13+Scoresheet!$S13+Scoresheet!$T13+Scoresheet!$U13+Scoresheet!$V13+Scoresheet!$W13),2))),"ERR!"))</f>
        <v>0.33</v>
      </c>
      <c r="P13" s="66">
        <f>(IF(OR(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2,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0),(IF((Scoresheet!$O13+Scoresheet!$P13+Scoresheet!$Q13+Scoresheet!$R13+Scoresheet!$S13+Scoresheet!$T13+Scoresheet!$U13+Scoresheet!$V13+Scoresheet!$W13)=0,0,ROUND(Scoresheet!T13/(Scoresheet!$O13+Scoresheet!$P13+Scoresheet!$Q13+Scoresheet!$R13+Scoresheet!$S13+Scoresheet!$T13+Scoresheet!$U13+Scoresheet!$V13+Scoresheet!$W13),2))),"ERR!"))</f>
        <v>0.33</v>
      </c>
      <c r="Q13" s="66">
        <f>(IF(OR(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2,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0),(IF((Scoresheet!$O13+Scoresheet!$P13+Scoresheet!$Q13+Scoresheet!$R13+Scoresheet!$S13+Scoresheet!$T13+Scoresheet!$U13+Scoresheet!$V13+Scoresheet!$W13)=0,0,ROUND(Scoresheet!U13/(Scoresheet!$O13+Scoresheet!$P13+Scoresheet!$Q13+Scoresheet!$R13+Scoresheet!$S13+Scoresheet!$T13+Scoresheet!$U13+Scoresheet!$V13+Scoresheet!$W13),2))),"ERR!"))</f>
        <v>0</v>
      </c>
      <c r="R13" s="66">
        <f>(IF(OR(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2,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0),(IF((Scoresheet!$O13+Scoresheet!$P13+Scoresheet!$Q13+Scoresheet!$R13+Scoresheet!$S13+Scoresheet!$T13+Scoresheet!$U13+Scoresheet!$V13+Scoresheet!$W13)=0,0,ROUND(Scoresheet!V13/(Scoresheet!$O13+Scoresheet!$P13+Scoresheet!$Q13+Scoresheet!$R13+Scoresheet!$S13+Scoresheet!$T13+Scoresheet!$U13+Scoresheet!$V13+Scoresheet!$W13),2))),"ERR!"))</f>
        <v>0</v>
      </c>
      <c r="S13" s="114">
        <f>(IF(OR(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2,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0),(IF((Scoresheet!$O13+Scoresheet!$P13+Scoresheet!$Q13+Scoresheet!$R13+Scoresheet!$S13+Scoresheet!$T13+Scoresheet!$U13+Scoresheet!$V13+Scoresheet!$W13)=0,0,ROUND(Scoresheet!W13/(Scoresheet!$O13+Scoresheet!$P13+Scoresheet!$Q13+Scoresheet!$R13+Scoresheet!$S13+Scoresheet!$T13+Scoresheet!$U13+Scoresheet!$V13+Scoresheet!$W13),2))),"ERR!"))</f>
        <v>0</v>
      </c>
      <c r="T13" s="66">
        <f>Scoresheet!X13</f>
        <v>0</v>
      </c>
      <c r="U13" s="66">
        <f>IF((Scoresheet!$Y13+Scoresheet!$Z13+Scoresheet!$AA13)=0,0,FLOOR(Scoresheet!Y13/(Scoresheet!$Y13+Scoresheet!$Z13+Scoresheet!$AA13),0.01))</f>
        <v>0.5</v>
      </c>
      <c r="V13" s="66">
        <f>IF((Scoresheet!$Y13+Scoresheet!$Z13+Scoresheet!$AA13)=0,0,FLOOR(Scoresheet!Z13/(Scoresheet!$Y13+Scoresheet!$Z13+Scoresheet!$AA13),0.01))</f>
        <v>0.5</v>
      </c>
      <c r="W13" s="109">
        <f>IF((Scoresheet!$Y13+Scoresheet!$Z13+Scoresheet!$AA13)=0,0,FLOOR(Scoresheet!AA13/(Scoresheet!$Y13+Scoresheet!$Z13+Scoresheet!$AA13),0.01))</f>
        <v>0</v>
      </c>
      <c r="X13" s="66">
        <f>IF((Scoresheet!$AB13+Scoresheet!$AC13+Scoresheet!$AD13)=0,0,FLOOR(Scoresheet!AB13/(Scoresheet!$AB13+Scoresheet!$AC13+Scoresheet!$AD13),0.01))</f>
        <v>0</v>
      </c>
      <c r="Y13" s="66">
        <f>IF((Scoresheet!$AB13+Scoresheet!$AC13+Scoresheet!$AD13)=0,0,FLOOR(Scoresheet!AC13/(Scoresheet!$AB13+Scoresheet!$AC13+Scoresheet!$AD13),0.01))</f>
        <v>1</v>
      </c>
      <c r="Z13" s="115">
        <f>IF((Scoresheet!$AB13+Scoresheet!$AC13+Scoresheet!$AD13)=0,0,FLOOR(Scoresheet!AD13/(Scoresheet!$AB13+Scoresheet!$AC13+Scoresheet!$AD13),0.01))</f>
        <v>0</v>
      </c>
      <c r="AA13" s="116">
        <f>IF(OR((Scoresheet!$AE13+ABS(Scoresheet!$AF13-Scoresheet!$AE13)+ABS(Scoresheet!$AG13-Scoresheet!$AF13)+ABS(Scoresheet!$AH13-Scoresheet!$AG13)+ABS(Scoresheet!$AI13-Scoresheet!$AH13)+Scoresheet!$AI13)=2,(Scoresheet!$AE13+ABS(Scoresheet!$AF13-Scoresheet!$AE13)+ABS(Scoresheet!$AG13-Scoresheet!$AF13)+ABS(Scoresheet!$AH13-Scoresheet!$AG13)+ABS(Scoresheet!$AI13-Scoresheet!$AH13)+Scoresheet!$AI13)=0),(IF((Scoresheet!$AE13+Scoresheet!$AF13+Scoresheet!$AG13+Scoresheet!$AH13+Scoresheet!$AI13)=0,0,ROUND(Scoresheet!AE13/(Scoresheet!$AE13+Scoresheet!$AF13+Scoresheet!$AG13+Scoresheet!$AH13+Scoresheet!$AI13),2))),"ERR!")</f>
        <v>0.5</v>
      </c>
      <c r="AB13" s="115">
        <f>IF(OR((Scoresheet!$AE13+ABS(Scoresheet!$AF13-Scoresheet!$AE13)+ABS(Scoresheet!$AG13-Scoresheet!$AF13)+ABS(Scoresheet!$AH13-Scoresheet!$AG13)+ABS(Scoresheet!$AI13-Scoresheet!$AH13)+Scoresheet!$AI13)=2,(Scoresheet!$AE13+ABS(Scoresheet!$AF13-Scoresheet!$AE13)+ABS(Scoresheet!$AG13-Scoresheet!$AF13)+ABS(Scoresheet!$AH13-Scoresheet!$AG13)+ABS(Scoresheet!$AI13-Scoresheet!$AH13)+Scoresheet!$AI13)=0),(IF((Scoresheet!$AE13+Scoresheet!$AF13+Scoresheet!$AG13+Scoresheet!$AH13+Scoresheet!$AI13)=0,0,ROUND(Scoresheet!AF13/(Scoresheet!$AE13+Scoresheet!$AF13+Scoresheet!$AG13+Scoresheet!$AH13+Scoresheet!$AI13),2))),"ERR!")</f>
        <v>0.5</v>
      </c>
      <c r="AC13" s="115">
        <f>IF(OR((Scoresheet!$AE13+ABS(Scoresheet!$AF13-Scoresheet!$AE13)+ABS(Scoresheet!$AG13-Scoresheet!$AF13)+ABS(Scoresheet!$AH13-Scoresheet!$AG13)+ABS(Scoresheet!$AI13-Scoresheet!$AH13)+Scoresheet!$AI13)=2,(Scoresheet!$AE13+ABS(Scoresheet!$AF13-Scoresheet!$AE13)+ABS(Scoresheet!$AG13-Scoresheet!$AF13)+ABS(Scoresheet!$AH13-Scoresheet!$AG13)+ABS(Scoresheet!$AI13-Scoresheet!$AH13)+Scoresheet!$AI13)=0),(IF((Scoresheet!$AE13+Scoresheet!$AF13+Scoresheet!$AG13+Scoresheet!$AH13+Scoresheet!$AI13)=0,0,ROUND(Scoresheet!AG13/(Scoresheet!$AE13+Scoresheet!$AF13+Scoresheet!$AG13+Scoresheet!$AH13+Scoresheet!$AI13),2))),"ERR!")</f>
        <v>0</v>
      </c>
      <c r="AD13" s="115">
        <f>IF(OR((Scoresheet!$AE13+ABS(Scoresheet!$AF13-Scoresheet!$AE13)+ABS(Scoresheet!$AG13-Scoresheet!$AF13)+ABS(Scoresheet!$AH13-Scoresheet!$AG13)+ABS(Scoresheet!$AI13-Scoresheet!$AH13)+Scoresheet!$AI13)=2,(Scoresheet!$AE13+ABS(Scoresheet!$AF13-Scoresheet!$AE13)+ABS(Scoresheet!$AG13-Scoresheet!$AF13)+ABS(Scoresheet!$AH13-Scoresheet!$AG13)+ABS(Scoresheet!$AI13-Scoresheet!$AH13)+Scoresheet!$AI13)=0),(IF((Scoresheet!$AE13+Scoresheet!$AF13+Scoresheet!$AG13+Scoresheet!$AH13+Scoresheet!$AI13)=0,0,ROUND(Scoresheet!AH13/(Scoresheet!$AE13+Scoresheet!$AF13+Scoresheet!$AG13+Scoresheet!$AH13+Scoresheet!$AI13),2))),"ERR!")</f>
        <v>0</v>
      </c>
      <c r="AE13" s="114">
        <f>IF(OR((Scoresheet!$AE13+ABS(Scoresheet!$AF13-Scoresheet!$AE13)+ABS(Scoresheet!$AG13-Scoresheet!$AF13)+ABS(Scoresheet!$AH13-Scoresheet!$AG13)+ABS(Scoresheet!$AI13-Scoresheet!$AH13)+Scoresheet!$AI13)=2,(Scoresheet!$AE13+ABS(Scoresheet!$AF13-Scoresheet!$AE13)+ABS(Scoresheet!$AG13-Scoresheet!$AF13)+ABS(Scoresheet!$AH13-Scoresheet!$AG13)+ABS(Scoresheet!$AI13-Scoresheet!$AH13)+Scoresheet!$AI13)=0),(IF((Scoresheet!$AE13+Scoresheet!$AF13+Scoresheet!$AG13+Scoresheet!$AH13+Scoresheet!$AI13)=0,0,ROUND(Scoresheet!AI13/(Scoresheet!$AE13+Scoresheet!$AF13+Scoresheet!$AG13+Scoresheet!$AH13+Scoresheet!$AI13),2))),"ERR!")</f>
        <v>0</v>
      </c>
      <c r="AF13" s="66">
        <f>IF((Scoresheet!$AJ13+Scoresheet!$AK13+Scoresheet!$AL13)=0,0,FLOOR(Scoresheet!AJ13/(Scoresheet!$AJ13+Scoresheet!$AK13+Scoresheet!$AL13),0.01))</f>
        <v>0</v>
      </c>
      <c r="AG13" s="66">
        <f>IF((Scoresheet!$AJ13+Scoresheet!$AK13+Scoresheet!$AL13)=0,0,FLOOR(Scoresheet!AK13/(Scoresheet!$AJ13+Scoresheet!$AK13+Scoresheet!$AL13),0.01))</f>
        <v>0.5</v>
      </c>
      <c r="AH13" s="109">
        <f>IF((Scoresheet!$AJ13+Scoresheet!$AK13+Scoresheet!$AL13)=0,0,FLOOR(Scoresheet!AL13/(Scoresheet!$AJ13+Scoresheet!$AK13+Scoresheet!$AL13),0.01))</f>
        <v>0.5</v>
      </c>
      <c r="AJ13" s="95"/>
      <c r="AK13" s="95"/>
      <c r="AL13" s="95"/>
      <c r="AM13" s="95"/>
      <c r="AN13" s="95"/>
      <c r="AQ13" s="66">
        <f t="shared" si="0"/>
        <v>1</v>
      </c>
      <c r="AR13" s="66">
        <f t="shared" si="12"/>
        <v>1</v>
      </c>
      <c r="AS13" s="66">
        <f t="shared" si="13"/>
        <v>1</v>
      </c>
      <c r="AT13" s="66">
        <f t="shared" si="14"/>
        <v>0</v>
      </c>
      <c r="AU13" s="66">
        <f t="shared" si="15"/>
        <v>0</v>
      </c>
      <c r="AV13" s="66">
        <f t="shared" si="16"/>
        <v>0</v>
      </c>
      <c r="AW13" s="66">
        <f t="shared" si="17"/>
        <v>0</v>
      </c>
      <c r="AX13" s="66">
        <f t="shared" si="18"/>
        <v>0</v>
      </c>
      <c r="AY13" s="66">
        <f t="shared" si="19"/>
        <v>0</v>
      </c>
      <c r="AZ13" s="66">
        <f t="shared" si="20"/>
        <v>0</v>
      </c>
      <c r="BA13" s="66">
        <f t="shared" si="21"/>
        <v>0</v>
      </c>
      <c r="BB13" s="66">
        <f t="shared" si="22"/>
        <v>1</v>
      </c>
      <c r="BC13" s="66">
        <f t="shared" si="23"/>
        <v>1</v>
      </c>
      <c r="BD13" s="66">
        <f t="shared" si="24"/>
        <v>1</v>
      </c>
      <c r="BE13" s="66">
        <f t="shared" si="25"/>
        <v>0</v>
      </c>
      <c r="BF13" s="66">
        <f t="shared" si="26"/>
        <v>0</v>
      </c>
      <c r="BG13" s="66">
        <f t="shared" si="27"/>
        <v>0</v>
      </c>
      <c r="BH13" s="66">
        <f t="shared" si="28"/>
        <v>0</v>
      </c>
      <c r="BI13" s="66">
        <f t="shared" si="29"/>
        <v>1</v>
      </c>
      <c r="BJ13" s="66">
        <f t="shared" si="30"/>
        <v>1</v>
      </c>
      <c r="BK13" s="66">
        <f t="shared" si="31"/>
        <v>0</v>
      </c>
      <c r="BL13" s="66">
        <f t="shared" si="32"/>
        <v>0</v>
      </c>
      <c r="BM13" s="66">
        <f t="shared" si="33"/>
        <v>1</v>
      </c>
      <c r="BN13" s="66">
        <f t="shared" si="34"/>
        <v>0</v>
      </c>
      <c r="BO13" s="66">
        <f t="shared" si="35"/>
        <v>1</v>
      </c>
      <c r="BP13" s="66">
        <f t="shared" si="36"/>
        <v>1</v>
      </c>
      <c r="BQ13" s="66">
        <f t="shared" si="37"/>
        <v>0</v>
      </c>
      <c r="BR13" s="66">
        <f t="shared" si="38"/>
        <v>0</v>
      </c>
      <c r="BS13" s="66">
        <f t="shared" si="39"/>
        <v>0</v>
      </c>
      <c r="BT13" s="66">
        <f t="shared" si="40"/>
        <v>0</v>
      </c>
      <c r="BU13" s="66">
        <f t="shared" si="41"/>
        <v>1</v>
      </c>
      <c r="BV13" s="66">
        <f t="shared" si="42"/>
        <v>1</v>
      </c>
      <c r="BX13" s="66">
        <f t="shared" si="43"/>
        <v>1</v>
      </c>
      <c r="BY13" s="66">
        <f t="shared" si="5"/>
        <v>1</v>
      </c>
      <c r="BZ13" s="66">
        <f t="shared" si="6"/>
        <v>1</v>
      </c>
      <c r="CA13" s="66">
        <f t="shared" si="7"/>
        <v>1</v>
      </c>
      <c r="CB13" s="66">
        <f t="shared" si="8"/>
        <v>1</v>
      </c>
      <c r="CC13" s="66">
        <f t="shared" si="9"/>
        <v>1</v>
      </c>
      <c r="CD13" s="66">
        <f t="shared" si="10"/>
        <v>1</v>
      </c>
    </row>
    <row r="14" spans="1:82">
      <c r="A14" s="96">
        <f t="shared" si="11"/>
        <v>8</v>
      </c>
      <c r="B14" s="109" t="str">
        <f>Scoresheet!B14</f>
        <v>Pterospermites</v>
      </c>
      <c r="C14" s="66">
        <f>IF(Scoresheet!C14=0,0,Scoresheet!C14/(Scoresheet!C14+Scoresheet!D14))</f>
        <v>1</v>
      </c>
      <c r="D14" s="109">
        <f>IF(Scoresheet!D14=0,0,Scoresheet!D14/(Scoresheet!C14+Scoresheet!D14))</f>
        <v>0</v>
      </c>
      <c r="E14" s="66">
        <f>IF(Scoresheet!E14=0,0,Scoresheet!E14/(Scoresheet!E14+Scoresheet!F14))</f>
        <v>0.5</v>
      </c>
      <c r="F14" s="66">
        <f>IF(Scoresheet!G14=0,0,Scoresheet!G14/(Scoresheet!G14+Scoresheet!H14)*(IF(Result!E14=0,1,Result!E14)))</f>
        <v>0</v>
      </c>
      <c r="G14" s="66">
        <f>IF(Scoresheet!I14=0,0,Scoresheet!I14/(Scoresheet!I14+Scoresheet!J14)*(IF(Result!E14=0,1,Result!E14)))</f>
        <v>0</v>
      </c>
      <c r="H14" s="66">
        <f>IF(Scoresheet!K14=0,0,Scoresheet!K14/(Scoresheet!L14+Scoresheet!K14)*(IF(Result!E14=0,1,Result!E14)))</f>
        <v>0</v>
      </c>
      <c r="I14" s="66">
        <f>IF(Scoresheet!L14=0,0,Scoresheet!L14/(Scoresheet!K14+Scoresheet!L14)*(IF(Result!E14=0,1,Result!E14)))</f>
        <v>0.5</v>
      </c>
      <c r="J14" s="109">
        <f>IF(Scoresheet!M14=0,0,Scoresheet!M14/(Scoresheet!M14+Scoresheet!N14))</f>
        <v>0</v>
      </c>
      <c r="K14" s="66">
        <f>(IF(OR(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2,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0),(IF((Scoresheet!$O14+Scoresheet!$P14+Scoresheet!$Q14+Scoresheet!$R14+Scoresheet!$S14+Scoresheet!$T14+Scoresheet!$U14+Scoresheet!$V14+Scoresheet!$W14)=0,0,ROUND(Scoresheet!O14/(Scoresheet!$O14+Scoresheet!$P14+Scoresheet!$Q14+Scoresheet!$R14+Scoresheet!$S14+Scoresheet!$T14+Scoresheet!$U14+Scoresheet!$V14+Scoresheet!$W14),2))),"ERR!"))</f>
        <v>0</v>
      </c>
      <c r="L14" s="66">
        <f>(IF(OR(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2,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0),(IF((Scoresheet!$O14+Scoresheet!$P14+Scoresheet!$Q14+Scoresheet!$R14+Scoresheet!$S14+Scoresheet!$T14+Scoresheet!$U14+Scoresheet!$V14+Scoresheet!$W14)=0,0,ROUND(Scoresheet!P14/(Scoresheet!$O14+Scoresheet!$P14+Scoresheet!$Q14+Scoresheet!$R14+Scoresheet!$S14+Scoresheet!$T14+Scoresheet!$U14+Scoresheet!$V14+Scoresheet!$W14),2))),"ERR!"))</f>
        <v>0</v>
      </c>
      <c r="M14" s="66">
        <f>(IF(OR(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2,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0),(IF((Scoresheet!$O14+Scoresheet!$P14+Scoresheet!$Q14+Scoresheet!$R14+Scoresheet!$S14+Scoresheet!$T14+Scoresheet!$U14+Scoresheet!$V14+Scoresheet!$W14)=0,0,ROUND(Scoresheet!Q14/(Scoresheet!$O14+Scoresheet!$P14+Scoresheet!$Q14+Scoresheet!$R14+Scoresheet!$S14+Scoresheet!$T14+Scoresheet!$U14+Scoresheet!$V14+Scoresheet!$W14),2))),"ERR!"))</f>
        <v>0</v>
      </c>
      <c r="N14" s="66">
        <f>(IF(OR(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2,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0),(IF((Scoresheet!$O14+Scoresheet!$P14+Scoresheet!$Q14+Scoresheet!$R14+Scoresheet!$S14+Scoresheet!$T14+Scoresheet!$U14+Scoresheet!$V14+Scoresheet!$W14)=0,0,ROUND(Scoresheet!R14/(Scoresheet!$O14+Scoresheet!$P14+Scoresheet!$Q14+Scoresheet!$R14+Scoresheet!$S14+Scoresheet!$T14+Scoresheet!$U14+Scoresheet!$V14+Scoresheet!$W14),2))),"ERR!"))</f>
        <v>0</v>
      </c>
      <c r="O14" s="66">
        <f>(IF(OR(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2,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0),(IF((Scoresheet!$O14+Scoresheet!$P14+Scoresheet!$Q14+Scoresheet!$R14+Scoresheet!$S14+Scoresheet!$T14+Scoresheet!$U14+Scoresheet!$V14+Scoresheet!$W14)=0,0,ROUND(Scoresheet!S14/(Scoresheet!$O14+Scoresheet!$P14+Scoresheet!$Q14+Scoresheet!$R14+Scoresheet!$S14+Scoresheet!$T14+Scoresheet!$U14+Scoresheet!$V14+Scoresheet!$W14),2))),"ERR!"))</f>
        <v>0</v>
      </c>
      <c r="P14" s="66">
        <f>(IF(OR(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2,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0),(IF((Scoresheet!$O14+Scoresheet!$P14+Scoresheet!$Q14+Scoresheet!$R14+Scoresheet!$S14+Scoresheet!$T14+Scoresheet!$U14+Scoresheet!$V14+Scoresheet!$W14)=0,0,ROUND(Scoresheet!T14/(Scoresheet!$O14+Scoresheet!$P14+Scoresheet!$Q14+Scoresheet!$R14+Scoresheet!$S14+Scoresheet!$T14+Scoresheet!$U14+Scoresheet!$V14+Scoresheet!$W14),2))),"ERR!"))</f>
        <v>0</v>
      </c>
      <c r="Q14" s="66">
        <f>(IF(OR(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2,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0),(IF((Scoresheet!$O14+Scoresheet!$P14+Scoresheet!$Q14+Scoresheet!$R14+Scoresheet!$S14+Scoresheet!$T14+Scoresheet!$U14+Scoresheet!$V14+Scoresheet!$W14)=0,0,ROUND(Scoresheet!U14/(Scoresheet!$O14+Scoresheet!$P14+Scoresheet!$Q14+Scoresheet!$R14+Scoresheet!$S14+Scoresheet!$T14+Scoresheet!$U14+Scoresheet!$V14+Scoresheet!$W14),2))),"ERR!"))</f>
        <v>0.33</v>
      </c>
      <c r="R14" s="66">
        <f>(IF(OR(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2,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0),(IF((Scoresheet!$O14+Scoresheet!$P14+Scoresheet!$Q14+Scoresheet!$R14+Scoresheet!$S14+Scoresheet!$T14+Scoresheet!$U14+Scoresheet!$V14+Scoresheet!$W14)=0,0,ROUND(Scoresheet!V14/(Scoresheet!$O14+Scoresheet!$P14+Scoresheet!$Q14+Scoresheet!$R14+Scoresheet!$S14+Scoresheet!$T14+Scoresheet!$U14+Scoresheet!$V14+Scoresheet!$W14),2))),"ERR!"))</f>
        <v>0.33</v>
      </c>
      <c r="S14" s="114">
        <f>(IF(OR(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2,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0),(IF((Scoresheet!$O14+Scoresheet!$P14+Scoresheet!$Q14+Scoresheet!$R14+Scoresheet!$S14+Scoresheet!$T14+Scoresheet!$U14+Scoresheet!$V14+Scoresheet!$W14)=0,0,ROUND(Scoresheet!W14/(Scoresheet!$O14+Scoresheet!$P14+Scoresheet!$Q14+Scoresheet!$R14+Scoresheet!$S14+Scoresheet!$T14+Scoresheet!$U14+Scoresheet!$V14+Scoresheet!$W14),2))),"ERR!"))</f>
        <v>0.33</v>
      </c>
      <c r="T14" s="66">
        <f>Scoresheet!X14</f>
        <v>0</v>
      </c>
      <c r="U14" s="66">
        <f>IF((Scoresheet!$Y14+Scoresheet!$Z14+Scoresheet!$AA14)=0,0,FLOOR(Scoresheet!Y14/(Scoresheet!$Y14+Scoresheet!$Z14+Scoresheet!$AA14),0.01))</f>
        <v>0</v>
      </c>
      <c r="V14" s="66">
        <f>IF((Scoresheet!$Y14+Scoresheet!$Z14+Scoresheet!$AA14)=0,0,FLOOR(Scoresheet!Z14/(Scoresheet!$Y14+Scoresheet!$Z14+Scoresheet!$AA14),0.01))</f>
        <v>0</v>
      </c>
      <c r="W14" s="109">
        <f>IF((Scoresheet!$Y14+Scoresheet!$Z14+Scoresheet!$AA14)=0,0,FLOOR(Scoresheet!AA14/(Scoresheet!$Y14+Scoresheet!$Z14+Scoresheet!$AA14),0.01))</f>
        <v>1</v>
      </c>
      <c r="X14" s="66">
        <f>IF((Scoresheet!$AB14+Scoresheet!$AC14+Scoresheet!$AD14)=0,0,FLOOR(Scoresheet!AB14/(Scoresheet!$AB14+Scoresheet!$AC14+Scoresheet!$AD14),0.01))</f>
        <v>0.5</v>
      </c>
      <c r="Y14" s="66">
        <f>IF((Scoresheet!$AB14+Scoresheet!$AC14+Scoresheet!$AD14)=0,0,FLOOR(Scoresheet!AC14/(Scoresheet!$AB14+Scoresheet!$AC14+Scoresheet!$AD14),0.01))</f>
        <v>0.5</v>
      </c>
      <c r="Z14" s="115">
        <f>IF((Scoresheet!$AB14+Scoresheet!$AC14+Scoresheet!$AD14)=0,0,FLOOR(Scoresheet!AD14/(Scoresheet!$AB14+Scoresheet!$AC14+Scoresheet!$AD14),0.01))</f>
        <v>0</v>
      </c>
      <c r="AA14" s="116">
        <f>IF(OR((Scoresheet!$AE14+ABS(Scoresheet!$AF14-Scoresheet!$AE14)+ABS(Scoresheet!$AG14-Scoresheet!$AF14)+ABS(Scoresheet!$AH14-Scoresheet!$AG14)+ABS(Scoresheet!$AI14-Scoresheet!$AH14)+Scoresheet!$AI14)=2,(Scoresheet!$AE14+ABS(Scoresheet!$AF14-Scoresheet!$AE14)+ABS(Scoresheet!$AG14-Scoresheet!$AF14)+ABS(Scoresheet!$AH14-Scoresheet!$AG14)+ABS(Scoresheet!$AI14-Scoresheet!$AH14)+Scoresheet!$AI14)=0),(IF((Scoresheet!$AE14+Scoresheet!$AF14+Scoresheet!$AG14+Scoresheet!$AH14+Scoresheet!$AI14)=0,0,ROUND(Scoresheet!AE14/(Scoresheet!$AE14+Scoresheet!$AF14+Scoresheet!$AG14+Scoresheet!$AH14+Scoresheet!$AI14),2))),"ERR!")</f>
        <v>0</v>
      </c>
      <c r="AB14" s="115">
        <f>IF(OR((Scoresheet!$AE14+ABS(Scoresheet!$AF14-Scoresheet!$AE14)+ABS(Scoresheet!$AG14-Scoresheet!$AF14)+ABS(Scoresheet!$AH14-Scoresheet!$AG14)+ABS(Scoresheet!$AI14-Scoresheet!$AH14)+Scoresheet!$AI14)=2,(Scoresheet!$AE14+ABS(Scoresheet!$AF14-Scoresheet!$AE14)+ABS(Scoresheet!$AG14-Scoresheet!$AF14)+ABS(Scoresheet!$AH14-Scoresheet!$AG14)+ABS(Scoresheet!$AI14-Scoresheet!$AH14)+Scoresheet!$AI14)=0),(IF((Scoresheet!$AE14+Scoresheet!$AF14+Scoresheet!$AG14+Scoresheet!$AH14+Scoresheet!$AI14)=0,0,ROUND(Scoresheet!AF14/(Scoresheet!$AE14+Scoresheet!$AF14+Scoresheet!$AG14+Scoresheet!$AH14+Scoresheet!$AI14),2))),"ERR!")</f>
        <v>1</v>
      </c>
      <c r="AC14" s="115">
        <f>IF(OR((Scoresheet!$AE14+ABS(Scoresheet!$AF14-Scoresheet!$AE14)+ABS(Scoresheet!$AG14-Scoresheet!$AF14)+ABS(Scoresheet!$AH14-Scoresheet!$AG14)+ABS(Scoresheet!$AI14-Scoresheet!$AH14)+Scoresheet!$AI14)=2,(Scoresheet!$AE14+ABS(Scoresheet!$AF14-Scoresheet!$AE14)+ABS(Scoresheet!$AG14-Scoresheet!$AF14)+ABS(Scoresheet!$AH14-Scoresheet!$AG14)+ABS(Scoresheet!$AI14-Scoresheet!$AH14)+Scoresheet!$AI14)=0),(IF((Scoresheet!$AE14+Scoresheet!$AF14+Scoresheet!$AG14+Scoresheet!$AH14+Scoresheet!$AI14)=0,0,ROUND(Scoresheet!AG14/(Scoresheet!$AE14+Scoresheet!$AF14+Scoresheet!$AG14+Scoresheet!$AH14+Scoresheet!$AI14),2))),"ERR!")</f>
        <v>0</v>
      </c>
      <c r="AD14" s="115">
        <f>IF(OR((Scoresheet!$AE14+ABS(Scoresheet!$AF14-Scoresheet!$AE14)+ABS(Scoresheet!$AG14-Scoresheet!$AF14)+ABS(Scoresheet!$AH14-Scoresheet!$AG14)+ABS(Scoresheet!$AI14-Scoresheet!$AH14)+Scoresheet!$AI14)=2,(Scoresheet!$AE14+ABS(Scoresheet!$AF14-Scoresheet!$AE14)+ABS(Scoresheet!$AG14-Scoresheet!$AF14)+ABS(Scoresheet!$AH14-Scoresheet!$AG14)+ABS(Scoresheet!$AI14-Scoresheet!$AH14)+Scoresheet!$AI14)=0),(IF((Scoresheet!$AE14+Scoresheet!$AF14+Scoresheet!$AG14+Scoresheet!$AH14+Scoresheet!$AI14)=0,0,ROUND(Scoresheet!AH14/(Scoresheet!$AE14+Scoresheet!$AF14+Scoresheet!$AG14+Scoresheet!$AH14+Scoresheet!$AI14),2))),"ERR!")</f>
        <v>0</v>
      </c>
      <c r="AE14" s="114">
        <f>IF(OR((Scoresheet!$AE14+ABS(Scoresheet!$AF14-Scoresheet!$AE14)+ABS(Scoresheet!$AG14-Scoresheet!$AF14)+ABS(Scoresheet!$AH14-Scoresheet!$AG14)+ABS(Scoresheet!$AI14-Scoresheet!$AH14)+Scoresheet!$AI14)=2,(Scoresheet!$AE14+ABS(Scoresheet!$AF14-Scoresheet!$AE14)+ABS(Scoresheet!$AG14-Scoresheet!$AF14)+ABS(Scoresheet!$AH14-Scoresheet!$AG14)+ABS(Scoresheet!$AI14-Scoresheet!$AH14)+Scoresheet!$AI14)=0),(IF((Scoresheet!$AE14+Scoresheet!$AF14+Scoresheet!$AG14+Scoresheet!$AH14+Scoresheet!$AI14)=0,0,ROUND(Scoresheet!AI14/(Scoresheet!$AE14+Scoresheet!$AF14+Scoresheet!$AG14+Scoresheet!$AH14+Scoresheet!$AI14),2))),"ERR!")</f>
        <v>0</v>
      </c>
      <c r="AF14" s="66">
        <f>IF((Scoresheet!$AJ14+Scoresheet!$AK14+Scoresheet!$AL14)=0,0,FLOOR(Scoresheet!AJ14/(Scoresheet!$AJ14+Scoresheet!$AK14+Scoresheet!$AL14),0.01))</f>
        <v>0</v>
      </c>
      <c r="AG14" s="66">
        <f>IF((Scoresheet!$AJ14+Scoresheet!$AK14+Scoresheet!$AL14)=0,0,FLOOR(Scoresheet!AK14/(Scoresheet!$AJ14+Scoresheet!$AK14+Scoresheet!$AL14),0.01))</f>
        <v>0</v>
      </c>
      <c r="AH14" s="109">
        <f>IF((Scoresheet!$AJ14+Scoresheet!$AK14+Scoresheet!$AL14)=0,0,FLOOR(Scoresheet!AL14/(Scoresheet!$AJ14+Scoresheet!$AK14+Scoresheet!$AL14),0.01))</f>
        <v>1</v>
      </c>
      <c r="AJ14" s="95"/>
      <c r="AK14" s="95"/>
      <c r="AL14" s="95"/>
      <c r="AM14" s="95"/>
      <c r="AN14" s="95"/>
      <c r="AQ14" s="66">
        <f t="shared" si="0"/>
        <v>1</v>
      </c>
      <c r="AR14" s="66">
        <f t="shared" si="12"/>
        <v>1</v>
      </c>
      <c r="AS14" s="66">
        <f t="shared" si="13"/>
        <v>1</v>
      </c>
      <c r="AT14" s="66">
        <f t="shared" si="14"/>
        <v>0</v>
      </c>
      <c r="AU14" s="66">
        <f t="shared" si="15"/>
        <v>0</v>
      </c>
      <c r="AV14" s="66">
        <f t="shared" si="16"/>
        <v>0</v>
      </c>
      <c r="AW14" s="66">
        <f t="shared" si="17"/>
        <v>1</v>
      </c>
      <c r="AX14" s="66">
        <f t="shared" si="18"/>
        <v>0</v>
      </c>
      <c r="AY14" s="66">
        <f t="shared" si="19"/>
        <v>0</v>
      </c>
      <c r="AZ14" s="66">
        <f t="shared" si="20"/>
        <v>0</v>
      </c>
      <c r="BA14" s="66">
        <f t="shared" si="21"/>
        <v>0</v>
      </c>
      <c r="BB14" s="66">
        <f t="shared" si="22"/>
        <v>0</v>
      </c>
      <c r="BC14" s="66">
        <f t="shared" si="23"/>
        <v>0</v>
      </c>
      <c r="BD14" s="66">
        <f t="shared" si="24"/>
        <v>0</v>
      </c>
      <c r="BE14" s="66">
        <f t="shared" si="25"/>
        <v>1</v>
      </c>
      <c r="BF14" s="66">
        <f t="shared" si="26"/>
        <v>1</v>
      </c>
      <c r="BG14" s="66">
        <f t="shared" si="27"/>
        <v>1</v>
      </c>
      <c r="BH14" s="66">
        <f t="shared" si="28"/>
        <v>0</v>
      </c>
      <c r="BI14" s="66">
        <f t="shared" si="29"/>
        <v>0</v>
      </c>
      <c r="BJ14" s="66">
        <f t="shared" si="30"/>
        <v>0</v>
      </c>
      <c r="BK14" s="66">
        <f t="shared" si="31"/>
        <v>1</v>
      </c>
      <c r="BL14" s="66">
        <f t="shared" si="32"/>
        <v>1</v>
      </c>
      <c r="BM14" s="66">
        <f t="shared" si="33"/>
        <v>1</v>
      </c>
      <c r="BN14" s="66">
        <f t="shared" si="34"/>
        <v>0</v>
      </c>
      <c r="BO14" s="66">
        <f t="shared" si="35"/>
        <v>0</v>
      </c>
      <c r="BP14" s="66">
        <f t="shared" si="36"/>
        <v>1</v>
      </c>
      <c r="BQ14" s="66">
        <f t="shared" si="37"/>
        <v>0</v>
      </c>
      <c r="BR14" s="66">
        <f t="shared" si="38"/>
        <v>0</v>
      </c>
      <c r="BS14" s="66">
        <f t="shared" si="39"/>
        <v>0</v>
      </c>
      <c r="BT14" s="66">
        <f t="shared" si="40"/>
        <v>0</v>
      </c>
      <c r="BU14" s="66">
        <f t="shared" si="41"/>
        <v>0</v>
      </c>
      <c r="BV14" s="66">
        <f t="shared" si="42"/>
        <v>1</v>
      </c>
      <c r="BX14" s="66">
        <f t="shared" si="43"/>
        <v>1</v>
      </c>
      <c r="BY14" s="66">
        <f t="shared" si="5"/>
        <v>1</v>
      </c>
      <c r="BZ14" s="66">
        <f t="shared" si="6"/>
        <v>1</v>
      </c>
      <c r="CA14" s="66">
        <f t="shared" si="7"/>
        <v>1</v>
      </c>
      <c r="CB14" s="66">
        <f t="shared" si="8"/>
        <v>1</v>
      </c>
      <c r="CC14" s="66">
        <f t="shared" si="9"/>
        <v>1</v>
      </c>
      <c r="CD14" s="66">
        <f t="shared" si="10"/>
        <v>1</v>
      </c>
    </row>
    <row r="15" spans="1:82">
      <c r="A15" s="96">
        <f t="shared" si="11"/>
        <v>9</v>
      </c>
      <c r="B15" s="109" t="str">
        <f>Scoresheet!B15</f>
        <v>Indet 1</v>
      </c>
      <c r="C15" s="66">
        <f>IF(Scoresheet!C15=0,0,Scoresheet!C15/(Scoresheet!C15+Scoresheet!D15))</f>
        <v>0</v>
      </c>
      <c r="D15" s="109">
        <f>IF(Scoresheet!D15=0,0,Scoresheet!D15/(Scoresheet!C15+Scoresheet!D15))</f>
        <v>1</v>
      </c>
      <c r="E15" s="66">
        <f>IF(Scoresheet!E15=0,0,Scoresheet!E15/(Scoresheet!E15+Scoresheet!F15))</f>
        <v>0</v>
      </c>
      <c r="F15" s="66">
        <f>IF(Scoresheet!G15=0,0,Scoresheet!G15/(Scoresheet!G15+Scoresheet!H15)*(IF(Result!E15=0,1,Result!E15)))</f>
        <v>1</v>
      </c>
      <c r="G15" s="66">
        <f>IF(Scoresheet!I15=0,0,Scoresheet!I15/(Scoresheet!I15+Scoresheet!J15)*(IF(Result!E15=0,1,Result!E15)))</f>
        <v>1</v>
      </c>
      <c r="H15" s="66">
        <f>IF(Scoresheet!K15=0,0,Scoresheet!K15/(Scoresheet!L15+Scoresheet!K15)*(IF(Result!E15=0,1,Result!E15)))</f>
        <v>0</v>
      </c>
      <c r="I15" s="66">
        <f>IF(Scoresheet!L15=0,0,Scoresheet!L15/(Scoresheet!K15+Scoresheet!L15)*(IF(Result!E15=0,1,Result!E15)))</f>
        <v>0</v>
      </c>
      <c r="J15" s="109">
        <f>IF(Scoresheet!M15=0,0,Scoresheet!M15/(Scoresheet!M15+Scoresheet!N15))</f>
        <v>1</v>
      </c>
      <c r="K15" s="66">
        <f>(IF(OR(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2,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0),(IF((Scoresheet!$O15+Scoresheet!$P15+Scoresheet!$Q15+Scoresheet!$R15+Scoresheet!$S15+Scoresheet!$T15+Scoresheet!$U15+Scoresheet!$V15+Scoresheet!$W15)=0,0,ROUND(Scoresheet!O15/(Scoresheet!$O15+Scoresheet!$P15+Scoresheet!$Q15+Scoresheet!$R15+Scoresheet!$S15+Scoresheet!$T15+Scoresheet!$U15+Scoresheet!$V15+Scoresheet!$W15),2))),"ERR!"))</f>
        <v>0</v>
      </c>
      <c r="L15" s="66">
        <f>(IF(OR(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2,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0),(IF((Scoresheet!$O15+Scoresheet!$P15+Scoresheet!$Q15+Scoresheet!$R15+Scoresheet!$S15+Scoresheet!$T15+Scoresheet!$U15+Scoresheet!$V15+Scoresheet!$W15)=0,0,ROUND(Scoresheet!P15/(Scoresheet!$O15+Scoresheet!$P15+Scoresheet!$Q15+Scoresheet!$R15+Scoresheet!$S15+Scoresheet!$T15+Scoresheet!$U15+Scoresheet!$V15+Scoresheet!$W15),2))),"ERR!"))</f>
        <v>0</v>
      </c>
      <c r="M15" s="66">
        <f>(IF(OR(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2,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0),(IF((Scoresheet!$O15+Scoresheet!$P15+Scoresheet!$Q15+Scoresheet!$R15+Scoresheet!$S15+Scoresheet!$T15+Scoresheet!$U15+Scoresheet!$V15+Scoresheet!$W15)=0,0,ROUND(Scoresheet!Q15/(Scoresheet!$O15+Scoresheet!$P15+Scoresheet!$Q15+Scoresheet!$R15+Scoresheet!$S15+Scoresheet!$T15+Scoresheet!$U15+Scoresheet!$V15+Scoresheet!$W15),2))),"ERR!"))</f>
        <v>0</v>
      </c>
      <c r="N15" s="66">
        <f>(IF(OR(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2,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0),(IF((Scoresheet!$O15+Scoresheet!$P15+Scoresheet!$Q15+Scoresheet!$R15+Scoresheet!$S15+Scoresheet!$T15+Scoresheet!$U15+Scoresheet!$V15+Scoresheet!$W15)=0,0,ROUND(Scoresheet!R15/(Scoresheet!$O15+Scoresheet!$P15+Scoresheet!$Q15+Scoresheet!$R15+Scoresheet!$S15+Scoresheet!$T15+Scoresheet!$U15+Scoresheet!$V15+Scoresheet!$W15),2))),"ERR!"))</f>
        <v>0</v>
      </c>
      <c r="O15" s="66">
        <f>(IF(OR(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2,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0),(IF((Scoresheet!$O15+Scoresheet!$P15+Scoresheet!$Q15+Scoresheet!$R15+Scoresheet!$S15+Scoresheet!$T15+Scoresheet!$U15+Scoresheet!$V15+Scoresheet!$W15)=0,0,ROUND(Scoresheet!S15/(Scoresheet!$O15+Scoresheet!$P15+Scoresheet!$Q15+Scoresheet!$R15+Scoresheet!$S15+Scoresheet!$T15+Scoresheet!$U15+Scoresheet!$V15+Scoresheet!$W15),2))),"ERR!"))</f>
        <v>0</v>
      </c>
      <c r="P15" s="66">
        <f>(IF(OR(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2,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0),(IF((Scoresheet!$O15+Scoresheet!$P15+Scoresheet!$Q15+Scoresheet!$R15+Scoresheet!$S15+Scoresheet!$T15+Scoresheet!$U15+Scoresheet!$V15+Scoresheet!$W15)=0,0,ROUND(Scoresheet!T15/(Scoresheet!$O15+Scoresheet!$P15+Scoresheet!$Q15+Scoresheet!$R15+Scoresheet!$S15+Scoresheet!$T15+Scoresheet!$U15+Scoresheet!$V15+Scoresheet!$W15),2))),"ERR!"))</f>
        <v>1</v>
      </c>
      <c r="Q15" s="66">
        <f>(IF(OR(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2,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0),(IF((Scoresheet!$O15+Scoresheet!$P15+Scoresheet!$Q15+Scoresheet!$R15+Scoresheet!$S15+Scoresheet!$T15+Scoresheet!$U15+Scoresheet!$V15+Scoresheet!$W15)=0,0,ROUND(Scoresheet!U15/(Scoresheet!$O15+Scoresheet!$P15+Scoresheet!$Q15+Scoresheet!$R15+Scoresheet!$S15+Scoresheet!$T15+Scoresheet!$U15+Scoresheet!$V15+Scoresheet!$W15),2))),"ERR!"))</f>
        <v>0</v>
      </c>
      <c r="R15" s="66">
        <f>(IF(OR(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2,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0),(IF((Scoresheet!$O15+Scoresheet!$P15+Scoresheet!$Q15+Scoresheet!$R15+Scoresheet!$S15+Scoresheet!$T15+Scoresheet!$U15+Scoresheet!$V15+Scoresheet!$W15)=0,0,ROUND(Scoresheet!V15/(Scoresheet!$O15+Scoresheet!$P15+Scoresheet!$Q15+Scoresheet!$R15+Scoresheet!$S15+Scoresheet!$T15+Scoresheet!$U15+Scoresheet!$V15+Scoresheet!$W15),2))),"ERR!"))</f>
        <v>0</v>
      </c>
      <c r="S15" s="114">
        <f>(IF(OR(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2,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0),(IF((Scoresheet!$O15+Scoresheet!$P15+Scoresheet!$Q15+Scoresheet!$R15+Scoresheet!$S15+Scoresheet!$T15+Scoresheet!$U15+Scoresheet!$V15+Scoresheet!$W15)=0,0,ROUND(Scoresheet!W15/(Scoresheet!$O15+Scoresheet!$P15+Scoresheet!$Q15+Scoresheet!$R15+Scoresheet!$S15+Scoresheet!$T15+Scoresheet!$U15+Scoresheet!$V15+Scoresheet!$W15),2))),"ERR!"))</f>
        <v>0</v>
      </c>
      <c r="T15" s="66">
        <f>Scoresheet!X15</f>
        <v>0</v>
      </c>
      <c r="U15" s="66">
        <f>IF((Scoresheet!$Y15+Scoresheet!$Z15+Scoresheet!$AA15)=0,0,FLOOR(Scoresheet!Y15/(Scoresheet!$Y15+Scoresheet!$Z15+Scoresheet!$AA15),0.01))</f>
        <v>0</v>
      </c>
      <c r="V15" s="66">
        <f>IF((Scoresheet!$Y15+Scoresheet!$Z15+Scoresheet!$AA15)=0,0,FLOOR(Scoresheet!Z15/(Scoresheet!$Y15+Scoresheet!$Z15+Scoresheet!$AA15),0.01))</f>
        <v>1</v>
      </c>
      <c r="W15" s="109">
        <f>IF((Scoresheet!$Y15+Scoresheet!$Z15+Scoresheet!$AA15)=0,0,FLOOR(Scoresheet!AA15/(Scoresheet!$Y15+Scoresheet!$Z15+Scoresheet!$AA15),0.01))</f>
        <v>0</v>
      </c>
      <c r="X15" s="66">
        <f>IF((Scoresheet!$AB15+Scoresheet!$AC15+Scoresheet!$AD15)=0,0,FLOOR(Scoresheet!AB15/(Scoresheet!$AB15+Scoresheet!$AC15+Scoresheet!$AD15),0.01))</f>
        <v>1</v>
      </c>
      <c r="Y15" s="66">
        <f>IF((Scoresheet!$AB15+Scoresheet!$AC15+Scoresheet!$AD15)=0,0,FLOOR(Scoresheet!AC15/(Scoresheet!$AB15+Scoresheet!$AC15+Scoresheet!$AD15),0.01))</f>
        <v>0</v>
      </c>
      <c r="Z15" s="115">
        <f>IF((Scoresheet!$AB15+Scoresheet!$AC15+Scoresheet!$AD15)=0,0,FLOOR(Scoresheet!AD15/(Scoresheet!$AB15+Scoresheet!$AC15+Scoresheet!$AD15),0.01))</f>
        <v>0</v>
      </c>
      <c r="AA15" s="116">
        <f>IF(OR((Scoresheet!$AE15+ABS(Scoresheet!$AF15-Scoresheet!$AE15)+ABS(Scoresheet!$AG15-Scoresheet!$AF15)+ABS(Scoresheet!$AH15-Scoresheet!$AG15)+ABS(Scoresheet!$AI15-Scoresheet!$AH15)+Scoresheet!$AI15)=2,(Scoresheet!$AE15+ABS(Scoresheet!$AF15-Scoresheet!$AE15)+ABS(Scoresheet!$AG15-Scoresheet!$AF15)+ABS(Scoresheet!$AH15-Scoresheet!$AG15)+ABS(Scoresheet!$AI15-Scoresheet!$AH15)+Scoresheet!$AI15)=0),(IF((Scoresheet!$AE15+Scoresheet!$AF15+Scoresheet!$AG15+Scoresheet!$AH15+Scoresheet!$AI15)=0,0,ROUND(Scoresheet!AE15/(Scoresheet!$AE15+Scoresheet!$AF15+Scoresheet!$AG15+Scoresheet!$AH15+Scoresheet!$AI15),2))),"ERR!")</f>
        <v>0</v>
      </c>
      <c r="AB15" s="115">
        <f>IF(OR((Scoresheet!$AE15+ABS(Scoresheet!$AF15-Scoresheet!$AE15)+ABS(Scoresheet!$AG15-Scoresheet!$AF15)+ABS(Scoresheet!$AH15-Scoresheet!$AG15)+ABS(Scoresheet!$AI15-Scoresheet!$AH15)+Scoresheet!$AI15)=2,(Scoresheet!$AE15+ABS(Scoresheet!$AF15-Scoresheet!$AE15)+ABS(Scoresheet!$AG15-Scoresheet!$AF15)+ABS(Scoresheet!$AH15-Scoresheet!$AG15)+ABS(Scoresheet!$AI15-Scoresheet!$AH15)+Scoresheet!$AI15)=0),(IF((Scoresheet!$AE15+Scoresheet!$AF15+Scoresheet!$AG15+Scoresheet!$AH15+Scoresheet!$AI15)=0,0,ROUND(Scoresheet!AF15/(Scoresheet!$AE15+Scoresheet!$AF15+Scoresheet!$AG15+Scoresheet!$AH15+Scoresheet!$AI15),2))),"ERR!")</f>
        <v>1</v>
      </c>
      <c r="AC15" s="115">
        <f>IF(OR((Scoresheet!$AE15+ABS(Scoresheet!$AF15-Scoresheet!$AE15)+ABS(Scoresheet!$AG15-Scoresheet!$AF15)+ABS(Scoresheet!$AH15-Scoresheet!$AG15)+ABS(Scoresheet!$AI15-Scoresheet!$AH15)+Scoresheet!$AI15)=2,(Scoresheet!$AE15+ABS(Scoresheet!$AF15-Scoresheet!$AE15)+ABS(Scoresheet!$AG15-Scoresheet!$AF15)+ABS(Scoresheet!$AH15-Scoresheet!$AG15)+ABS(Scoresheet!$AI15-Scoresheet!$AH15)+Scoresheet!$AI15)=0),(IF((Scoresheet!$AE15+Scoresheet!$AF15+Scoresheet!$AG15+Scoresheet!$AH15+Scoresheet!$AI15)=0,0,ROUND(Scoresheet!AG15/(Scoresheet!$AE15+Scoresheet!$AF15+Scoresheet!$AG15+Scoresheet!$AH15+Scoresheet!$AI15),2))),"ERR!")</f>
        <v>0</v>
      </c>
      <c r="AD15" s="115">
        <f>IF(OR((Scoresheet!$AE15+ABS(Scoresheet!$AF15-Scoresheet!$AE15)+ABS(Scoresheet!$AG15-Scoresheet!$AF15)+ABS(Scoresheet!$AH15-Scoresheet!$AG15)+ABS(Scoresheet!$AI15-Scoresheet!$AH15)+Scoresheet!$AI15)=2,(Scoresheet!$AE15+ABS(Scoresheet!$AF15-Scoresheet!$AE15)+ABS(Scoresheet!$AG15-Scoresheet!$AF15)+ABS(Scoresheet!$AH15-Scoresheet!$AG15)+ABS(Scoresheet!$AI15-Scoresheet!$AH15)+Scoresheet!$AI15)=0),(IF((Scoresheet!$AE15+Scoresheet!$AF15+Scoresheet!$AG15+Scoresheet!$AH15+Scoresheet!$AI15)=0,0,ROUND(Scoresheet!AH15/(Scoresheet!$AE15+Scoresheet!$AF15+Scoresheet!$AG15+Scoresheet!$AH15+Scoresheet!$AI15),2))),"ERR!")</f>
        <v>0</v>
      </c>
      <c r="AE15" s="114">
        <f>IF(OR((Scoresheet!$AE15+ABS(Scoresheet!$AF15-Scoresheet!$AE15)+ABS(Scoresheet!$AG15-Scoresheet!$AF15)+ABS(Scoresheet!$AH15-Scoresheet!$AG15)+ABS(Scoresheet!$AI15-Scoresheet!$AH15)+Scoresheet!$AI15)=2,(Scoresheet!$AE15+ABS(Scoresheet!$AF15-Scoresheet!$AE15)+ABS(Scoresheet!$AG15-Scoresheet!$AF15)+ABS(Scoresheet!$AH15-Scoresheet!$AG15)+ABS(Scoresheet!$AI15-Scoresheet!$AH15)+Scoresheet!$AI15)=0),(IF((Scoresheet!$AE15+Scoresheet!$AF15+Scoresheet!$AG15+Scoresheet!$AH15+Scoresheet!$AI15)=0,0,ROUND(Scoresheet!AI15/(Scoresheet!$AE15+Scoresheet!$AF15+Scoresheet!$AG15+Scoresheet!$AH15+Scoresheet!$AI15),2))),"ERR!")</f>
        <v>0</v>
      </c>
      <c r="AF15" s="66">
        <f>IF((Scoresheet!$AJ15+Scoresheet!$AK15+Scoresheet!$AL15)=0,0,FLOOR(Scoresheet!AJ15/(Scoresheet!$AJ15+Scoresheet!$AK15+Scoresheet!$AL15),0.01))</f>
        <v>0</v>
      </c>
      <c r="AG15" s="66">
        <f>IF((Scoresheet!$AJ15+Scoresheet!$AK15+Scoresheet!$AL15)=0,0,FLOOR(Scoresheet!AK15/(Scoresheet!$AJ15+Scoresheet!$AK15+Scoresheet!$AL15),0.01))</f>
        <v>1</v>
      </c>
      <c r="AH15" s="109">
        <f>IF((Scoresheet!$AJ15+Scoresheet!$AK15+Scoresheet!$AL15)=0,0,FLOOR(Scoresheet!AL15/(Scoresheet!$AJ15+Scoresheet!$AK15+Scoresheet!$AL15),0.01))</f>
        <v>0</v>
      </c>
      <c r="AJ15" s="95"/>
      <c r="AK15" s="95"/>
      <c r="AL15" s="95"/>
      <c r="AM15" s="95"/>
      <c r="AN15" s="95"/>
      <c r="AQ15" s="66">
        <f t="shared" si="0"/>
        <v>1</v>
      </c>
      <c r="AR15" s="66">
        <f t="shared" si="12"/>
        <v>1</v>
      </c>
      <c r="AS15" s="66">
        <f t="shared" si="13"/>
        <v>0</v>
      </c>
      <c r="AT15" s="66">
        <f t="shared" si="14"/>
        <v>1</v>
      </c>
      <c r="AU15" s="66">
        <f t="shared" si="15"/>
        <v>1</v>
      </c>
      <c r="AV15" s="66">
        <f t="shared" si="16"/>
        <v>0</v>
      </c>
      <c r="AW15" s="66">
        <f t="shared" si="17"/>
        <v>0</v>
      </c>
      <c r="AX15" s="66">
        <f t="shared" si="18"/>
        <v>1</v>
      </c>
      <c r="AY15" s="66">
        <f t="shared" si="19"/>
        <v>0</v>
      </c>
      <c r="AZ15" s="66">
        <f t="shared" si="20"/>
        <v>0</v>
      </c>
      <c r="BA15" s="66">
        <f t="shared" si="21"/>
        <v>0</v>
      </c>
      <c r="BB15" s="66">
        <f t="shared" si="22"/>
        <v>0</v>
      </c>
      <c r="BC15" s="66">
        <f t="shared" si="23"/>
        <v>0</v>
      </c>
      <c r="BD15" s="66">
        <f t="shared" si="24"/>
        <v>1</v>
      </c>
      <c r="BE15" s="66">
        <f t="shared" si="25"/>
        <v>0</v>
      </c>
      <c r="BF15" s="66">
        <f t="shared" si="26"/>
        <v>0</v>
      </c>
      <c r="BG15" s="66">
        <f t="shared" si="27"/>
        <v>0</v>
      </c>
      <c r="BH15" s="66">
        <f t="shared" si="28"/>
        <v>0</v>
      </c>
      <c r="BI15" s="66">
        <f t="shared" si="29"/>
        <v>0</v>
      </c>
      <c r="BJ15" s="66">
        <f t="shared" si="30"/>
        <v>1</v>
      </c>
      <c r="BK15" s="66">
        <f t="shared" si="31"/>
        <v>0</v>
      </c>
      <c r="BL15" s="66">
        <f t="shared" si="32"/>
        <v>1</v>
      </c>
      <c r="BM15" s="66">
        <f t="shared" si="33"/>
        <v>0</v>
      </c>
      <c r="BN15" s="66">
        <f t="shared" si="34"/>
        <v>0</v>
      </c>
      <c r="BO15" s="66">
        <f t="shared" si="35"/>
        <v>0</v>
      </c>
      <c r="BP15" s="66">
        <f t="shared" si="36"/>
        <v>1</v>
      </c>
      <c r="BQ15" s="66">
        <f t="shared" si="37"/>
        <v>0</v>
      </c>
      <c r="BR15" s="66">
        <f t="shared" si="38"/>
        <v>0</v>
      </c>
      <c r="BS15" s="66">
        <f t="shared" si="39"/>
        <v>0</v>
      </c>
      <c r="BT15" s="66">
        <f t="shared" si="40"/>
        <v>0</v>
      </c>
      <c r="BU15" s="66">
        <f t="shared" si="41"/>
        <v>1</v>
      </c>
      <c r="BV15" s="66">
        <f t="shared" si="42"/>
        <v>0</v>
      </c>
      <c r="BX15" s="66">
        <f t="shared" si="43"/>
        <v>1</v>
      </c>
      <c r="BY15" s="66">
        <f t="shared" si="5"/>
        <v>1</v>
      </c>
      <c r="BZ15" s="66">
        <f t="shared" si="6"/>
        <v>1</v>
      </c>
      <c r="CA15" s="66">
        <f t="shared" si="7"/>
        <v>1</v>
      </c>
      <c r="CB15" s="66">
        <f t="shared" si="8"/>
        <v>1</v>
      </c>
      <c r="CC15" s="66">
        <f t="shared" si="9"/>
        <v>1</v>
      </c>
      <c r="CD15" s="66">
        <f t="shared" si="10"/>
        <v>1</v>
      </c>
    </row>
    <row r="16" spans="1:82">
      <c r="A16" s="96">
        <f t="shared" si="11"/>
        <v>10</v>
      </c>
      <c r="B16" s="109" t="str">
        <f>Scoresheet!B16</f>
        <v>'Paranymphaea'</v>
      </c>
      <c r="C16" s="66">
        <f>IF(Scoresheet!C16=0,0,Scoresheet!C16/(Scoresheet!C16+Scoresheet!D16))</f>
        <v>1</v>
      </c>
      <c r="D16" s="109">
        <f>IF(Scoresheet!D16=0,0,Scoresheet!D16/(Scoresheet!C16+Scoresheet!D16))</f>
        <v>0</v>
      </c>
      <c r="E16" s="66">
        <f>IF(Scoresheet!E16=0,0,Scoresheet!E16/(Scoresheet!E16+Scoresheet!F16))</f>
        <v>1</v>
      </c>
      <c r="F16" s="66">
        <f>IF(Scoresheet!G16=0,0,Scoresheet!G16/(Scoresheet!G16+Scoresheet!H16)*(IF(Result!E16=0,1,Result!E16)))</f>
        <v>0</v>
      </c>
      <c r="G16" s="66">
        <f>IF(Scoresheet!I16=0,0,Scoresheet!I16/(Scoresheet!I16+Scoresheet!J16)*(IF(Result!E16=0,1,Result!E16)))</f>
        <v>0</v>
      </c>
      <c r="H16" s="66">
        <f>IF(Scoresheet!K16=0,0,Scoresheet!K16/(Scoresheet!L16+Scoresheet!K16)*(IF(Result!E16=0,1,Result!E16)))</f>
        <v>0</v>
      </c>
      <c r="I16" s="66">
        <f>IF(Scoresheet!L16=0,0,Scoresheet!L16/(Scoresheet!K16+Scoresheet!L16)*(IF(Result!E16=0,1,Result!E16)))</f>
        <v>0</v>
      </c>
      <c r="J16" s="109">
        <f>IF(Scoresheet!M16=0,0,Scoresheet!M16/(Scoresheet!M16+Scoresheet!N16))</f>
        <v>0</v>
      </c>
      <c r="K16" s="66">
        <f>(IF(OR(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2,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0),(IF((Scoresheet!$O16+Scoresheet!$P16+Scoresheet!$Q16+Scoresheet!$R16+Scoresheet!$S16+Scoresheet!$T16+Scoresheet!$U16+Scoresheet!$V16+Scoresheet!$W16)=0,0,ROUND(Scoresheet!O16/(Scoresheet!$O16+Scoresheet!$P16+Scoresheet!$Q16+Scoresheet!$R16+Scoresheet!$S16+Scoresheet!$T16+Scoresheet!$U16+Scoresheet!$V16+Scoresheet!$W16),2))),"ERR!"))</f>
        <v>0</v>
      </c>
      <c r="L16" s="66">
        <f>(IF(OR(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2,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0),(IF((Scoresheet!$O16+Scoresheet!$P16+Scoresheet!$Q16+Scoresheet!$R16+Scoresheet!$S16+Scoresheet!$T16+Scoresheet!$U16+Scoresheet!$V16+Scoresheet!$W16)=0,0,ROUND(Scoresheet!P16/(Scoresheet!$O16+Scoresheet!$P16+Scoresheet!$Q16+Scoresheet!$R16+Scoresheet!$S16+Scoresheet!$T16+Scoresheet!$U16+Scoresheet!$V16+Scoresheet!$W16),2))),"ERR!"))</f>
        <v>0</v>
      </c>
      <c r="M16" s="66">
        <f>(IF(OR(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2,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0),(IF((Scoresheet!$O16+Scoresheet!$P16+Scoresheet!$Q16+Scoresheet!$R16+Scoresheet!$S16+Scoresheet!$T16+Scoresheet!$U16+Scoresheet!$V16+Scoresheet!$W16)=0,0,ROUND(Scoresheet!Q16/(Scoresheet!$O16+Scoresheet!$P16+Scoresheet!$Q16+Scoresheet!$R16+Scoresheet!$S16+Scoresheet!$T16+Scoresheet!$U16+Scoresheet!$V16+Scoresheet!$W16),2))),"ERR!"))</f>
        <v>0</v>
      </c>
      <c r="N16" s="66">
        <f>(IF(OR(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2,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0),(IF((Scoresheet!$O16+Scoresheet!$P16+Scoresheet!$Q16+Scoresheet!$R16+Scoresheet!$S16+Scoresheet!$T16+Scoresheet!$U16+Scoresheet!$V16+Scoresheet!$W16)=0,0,ROUND(Scoresheet!R16/(Scoresheet!$O16+Scoresheet!$P16+Scoresheet!$Q16+Scoresheet!$R16+Scoresheet!$S16+Scoresheet!$T16+Scoresheet!$U16+Scoresheet!$V16+Scoresheet!$W16),2))),"ERR!"))</f>
        <v>0</v>
      </c>
      <c r="O16" s="66">
        <f>(IF(OR(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2,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0),(IF((Scoresheet!$O16+Scoresheet!$P16+Scoresheet!$Q16+Scoresheet!$R16+Scoresheet!$S16+Scoresheet!$T16+Scoresheet!$U16+Scoresheet!$V16+Scoresheet!$W16)=0,0,ROUND(Scoresheet!S16/(Scoresheet!$O16+Scoresheet!$P16+Scoresheet!$Q16+Scoresheet!$R16+Scoresheet!$S16+Scoresheet!$T16+Scoresheet!$U16+Scoresheet!$V16+Scoresheet!$W16),2))),"ERR!"))</f>
        <v>0</v>
      </c>
      <c r="P16" s="66">
        <f>(IF(OR(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2,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0),(IF((Scoresheet!$O16+Scoresheet!$P16+Scoresheet!$Q16+Scoresheet!$R16+Scoresheet!$S16+Scoresheet!$T16+Scoresheet!$U16+Scoresheet!$V16+Scoresheet!$W16)=0,0,ROUND(Scoresheet!T16/(Scoresheet!$O16+Scoresheet!$P16+Scoresheet!$Q16+Scoresheet!$R16+Scoresheet!$S16+Scoresheet!$T16+Scoresheet!$U16+Scoresheet!$V16+Scoresheet!$W16),2))),"ERR!"))</f>
        <v>0.25</v>
      </c>
      <c r="Q16" s="66">
        <f>(IF(OR(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2,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0),(IF((Scoresheet!$O16+Scoresheet!$P16+Scoresheet!$Q16+Scoresheet!$R16+Scoresheet!$S16+Scoresheet!$T16+Scoresheet!$U16+Scoresheet!$V16+Scoresheet!$W16)=0,0,ROUND(Scoresheet!U16/(Scoresheet!$O16+Scoresheet!$P16+Scoresheet!$Q16+Scoresheet!$R16+Scoresheet!$S16+Scoresheet!$T16+Scoresheet!$U16+Scoresheet!$V16+Scoresheet!$W16),2))),"ERR!"))</f>
        <v>0.25</v>
      </c>
      <c r="R16" s="66">
        <f>(IF(OR(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2,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0),(IF((Scoresheet!$O16+Scoresheet!$P16+Scoresheet!$Q16+Scoresheet!$R16+Scoresheet!$S16+Scoresheet!$T16+Scoresheet!$U16+Scoresheet!$V16+Scoresheet!$W16)=0,0,ROUND(Scoresheet!V16/(Scoresheet!$O16+Scoresheet!$P16+Scoresheet!$Q16+Scoresheet!$R16+Scoresheet!$S16+Scoresheet!$T16+Scoresheet!$U16+Scoresheet!$V16+Scoresheet!$W16),2))),"ERR!"))</f>
        <v>0.25</v>
      </c>
      <c r="S16" s="114">
        <f>(IF(OR(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2,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0),(IF((Scoresheet!$O16+Scoresheet!$P16+Scoresheet!$Q16+Scoresheet!$R16+Scoresheet!$S16+Scoresheet!$T16+Scoresheet!$U16+Scoresheet!$V16+Scoresheet!$W16)=0,0,ROUND(Scoresheet!W16/(Scoresheet!$O16+Scoresheet!$P16+Scoresheet!$Q16+Scoresheet!$R16+Scoresheet!$S16+Scoresheet!$T16+Scoresheet!$U16+Scoresheet!$V16+Scoresheet!$W16),2))),"ERR!"))</f>
        <v>0.25</v>
      </c>
      <c r="T16" s="66">
        <f>Scoresheet!X16</f>
        <v>0</v>
      </c>
      <c r="U16" s="66">
        <f>IF((Scoresheet!$Y16+Scoresheet!$Z16+Scoresheet!$AA16)=0,0,FLOOR(Scoresheet!Y16/(Scoresheet!$Y16+Scoresheet!$Z16+Scoresheet!$AA16),0.01))</f>
        <v>0</v>
      </c>
      <c r="V16" s="66">
        <f>IF((Scoresheet!$Y16+Scoresheet!$Z16+Scoresheet!$AA16)=0,0,FLOOR(Scoresheet!Z16/(Scoresheet!$Y16+Scoresheet!$Z16+Scoresheet!$AA16),0.01))</f>
        <v>0</v>
      </c>
      <c r="W16" s="109">
        <f>IF((Scoresheet!$Y16+Scoresheet!$Z16+Scoresheet!$AA16)=0,0,FLOOR(Scoresheet!AA16/(Scoresheet!$Y16+Scoresheet!$Z16+Scoresheet!$AA16),0.01))</f>
        <v>0</v>
      </c>
      <c r="X16" s="66">
        <f>IF((Scoresheet!$AB16+Scoresheet!$AC16+Scoresheet!$AD16)=0,0,FLOOR(Scoresheet!AB16/(Scoresheet!$AB16+Scoresheet!$AC16+Scoresheet!$AD16),0.01))</f>
        <v>1</v>
      </c>
      <c r="Y16" s="66">
        <f>IF((Scoresheet!$AB16+Scoresheet!$AC16+Scoresheet!$AD16)=0,0,FLOOR(Scoresheet!AC16/(Scoresheet!$AB16+Scoresheet!$AC16+Scoresheet!$AD16),0.01))</f>
        <v>0</v>
      </c>
      <c r="Z16" s="115">
        <f>IF((Scoresheet!$AB16+Scoresheet!$AC16+Scoresheet!$AD16)=0,0,FLOOR(Scoresheet!AD16/(Scoresheet!$AB16+Scoresheet!$AC16+Scoresheet!$AD16),0.01))</f>
        <v>0</v>
      </c>
      <c r="AA16" s="116">
        <f>IF(OR((Scoresheet!$AE16+ABS(Scoresheet!$AF16-Scoresheet!$AE16)+ABS(Scoresheet!$AG16-Scoresheet!$AF16)+ABS(Scoresheet!$AH16-Scoresheet!$AG16)+ABS(Scoresheet!$AI16-Scoresheet!$AH16)+Scoresheet!$AI16)=2,(Scoresheet!$AE16+ABS(Scoresheet!$AF16-Scoresheet!$AE16)+ABS(Scoresheet!$AG16-Scoresheet!$AF16)+ABS(Scoresheet!$AH16-Scoresheet!$AG16)+ABS(Scoresheet!$AI16-Scoresheet!$AH16)+Scoresheet!$AI16)=0),(IF((Scoresheet!$AE16+Scoresheet!$AF16+Scoresheet!$AG16+Scoresheet!$AH16+Scoresheet!$AI16)=0,0,ROUND(Scoresheet!AE16/(Scoresheet!$AE16+Scoresheet!$AF16+Scoresheet!$AG16+Scoresheet!$AH16+Scoresheet!$AI16),2))),"ERR!")</f>
        <v>0</v>
      </c>
      <c r="AB16" s="115">
        <f>IF(OR((Scoresheet!$AE16+ABS(Scoresheet!$AF16-Scoresheet!$AE16)+ABS(Scoresheet!$AG16-Scoresheet!$AF16)+ABS(Scoresheet!$AH16-Scoresheet!$AG16)+ABS(Scoresheet!$AI16-Scoresheet!$AH16)+Scoresheet!$AI16)=2,(Scoresheet!$AE16+ABS(Scoresheet!$AF16-Scoresheet!$AE16)+ABS(Scoresheet!$AG16-Scoresheet!$AF16)+ABS(Scoresheet!$AH16-Scoresheet!$AG16)+ABS(Scoresheet!$AI16-Scoresheet!$AH16)+Scoresheet!$AI16)=0),(IF((Scoresheet!$AE16+Scoresheet!$AF16+Scoresheet!$AG16+Scoresheet!$AH16+Scoresheet!$AI16)=0,0,ROUND(Scoresheet!AF16/(Scoresheet!$AE16+Scoresheet!$AF16+Scoresheet!$AG16+Scoresheet!$AH16+Scoresheet!$AI16),2))),"ERR!")</f>
        <v>0</v>
      </c>
      <c r="AC16" s="115">
        <f>IF(OR((Scoresheet!$AE16+ABS(Scoresheet!$AF16-Scoresheet!$AE16)+ABS(Scoresheet!$AG16-Scoresheet!$AF16)+ABS(Scoresheet!$AH16-Scoresheet!$AG16)+ABS(Scoresheet!$AI16-Scoresheet!$AH16)+Scoresheet!$AI16)=2,(Scoresheet!$AE16+ABS(Scoresheet!$AF16-Scoresheet!$AE16)+ABS(Scoresheet!$AG16-Scoresheet!$AF16)+ABS(Scoresheet!$AH16-Scoresheet!$AG16)+ABS(Scoresheet!$AI16-Scoresheet!$AH16)+Scoresheet!$AI16)=0),(IF((Scoresheet!$AE16+Scoresheet!$AF16+Scoresheet!$AG16+Scoresheet!$AH16+Scoresheet!$AI16)=0,0,ROUND(Scoresheet!AG16/(Scoresheet!$AE16+Scoresheet!$AF16+Scoresheet!$AG16+Scoresheet!$AH16+Scoresheet!$AI16),2))),"ERR!")</f>
        <v>0</v>
      </c>
      <c r="AD16" s="115">
        <f>IF(OR((Scoresheet!$AE16+ABS(Scoresheet!$AF16-Scoresheet!$AE16)+ABS(Scoresheet!$AG16-Scoresheet!$AF16)+ABS(Scoresheet!$AH16-Scoresheet!$AG16)+ABS(Scoresheet!$AI16-Scoresheet!$AH16)+Scoresheet!$AI16)=2,(Scoresheet!$AE16+ABS(Scoresheet!$AF16-Scoresheet!$AE16)+ABS(Scoresheet!$AG16-Scoresheet!$AF16)+ABS(Scoresheet!$AH16-Scoresheet!$AG16)+ABS(Scoresheet!$AI16-Scoresheet!$AH16)+Scoresheet!$AI16)=0),(IF((Scoresheet!$AE16+Scoresheet!$AF16+Scoresheet!$AG16+Scoresheet!$AH16+Scoresheet!$AI16)=0,0,ROUND(Scoresheet!AH16/(Scoresheet!$AE16+Scoresheet!$AF16+Scoresheet!$AG16+Scoresheet!$AH16+Scoresheet!$AI16),2))),"ERR!")</f>
        <v>0</v>
      </c>
      <c r="AE16" s="114">
        <f>IF(OR((Scoresheet!$AE16+ABS(Scoresheet!$AF16-Scoresheet!$AE16)+ABS(Scoresheet!$AG16-Scoresheet!$AF16)+ABS(Scoresheet!$AH16-Scoresheet!$AG16)+ABS(Scoresheet!$AI16-Scoresheet!$AH16)+Scoresheet!$AI16)=2,(Scoresheet!$AE16+ABS(Scoresheet!$AF16-Scoresheet!$AE16)+ABS(Scoresheet!$AG16-Scoresheet!$AF16)+ABS(Scoresheet!$AH16-Scoresheet!$AG16)+ABS(Scoresheet!$AI16-Scoresheet!$AH16)+Scoresheet!$AI16)=0),(IF((Scoresheet!$AE16+Scoresheet!$AF16+Scoresheet!$AG16+Scoresheet!$AH16+Scoresheet!$AI16)=0,0,ROUND(Scoresheet!AI16/(Scoresheet!$AE16+Scoresheet!$AF16+Scoresheet!$AG16+Scoresheet!$AH16+Scoresheet!$AI16),2))),"ERR!")</f>
        <v>0</v>
      </c>
      <c r="AF16" s="66">
        <f>IF((Scoresheet!$AJ16+Scoresheet!$AK16+Scoresheet!$AL16)=0,0,FLOOR(Scoresheet!AJ16/(Scoresheet!$AJ16+Scoresheet!$AK16+Scoresheet!$AL16),0.01))</f>
        <v>0</v>
      </c>
      <c r="AG16" s="66">
        <f>IF((Scoresheet!$AJ16+Scoresheet!$AK16+Scoresheet!$AL16)=0,0,FLOOR(Scoresheet!AK16/(Scoresheet!$AJ16+Scoresheet!$AK16+Scoresheet!$AL16),0.01))</f>
        <v>0</v>
      </c>
      <c r="AH16" s="109">
        <f>IF((Scoresheet!$AJ16+Scoresheet!$AK16+Scoresheet!$AL16)=0,0,FLOOR(Scoresheet!AL16/(Scoresheet!$AJ16+Scoresheet!$AK16+Scoresheet!$AL16),0.01))</f>
        <v>0</v>
      </c>
      <c r="AJ16" s="95"/>
      <c r="AK16" s="95"/>
      <c r="AL16" s="95"/>
      <c r="AM16" s="95"/>
      <c r="AN16" s="95"/>
      <c r="AQ16" s="66">
        <f t="shared" si="0"/>
        <v>1</v>
      </c>
      <c r="AR16" s="66">
        <f t="shared" si="12"/>
        <v>1</v>
      </c>
      <c r="AS16" s="66">
        <f t="shared" si="13"/>
        <v>1</v>
      </c>
      <c r="AT16" s="66">
        <f t="shared" si="14"/>
        <v>0</v>
      </c>
      <c r="AU16" s="66">
        <f t="shared" si="15"/>
        <v>0</v>
      </c>
      <c r="AV16" s="66">
        <f t="shared" si="16"/>
        <v>0</v>
      </c>
      <c r="AW16" s="66">
        <f t="shared" si="17"/>
        <v>0</v>
      </c>
      <c r="AX16" s="66">
        <f t="shared" si="18"/>
        <v>0</v>
      </c>
      <c r="AY16" s="66">
        <f t="shared" si="19"/>
        <v>0</v>
      </c>
      <c r="AZ16" s="66">
        <f t="shared" si="20"/>
        <v>0</v>
      </c>
      <c r="BA16" s="66">
        <f t="shared" si="21"/>
        <v>0</v>
      </c>
      <c r="BB16" s="66">
        <f t="shared" si="22"/>
        <v>0</v>
      </c>
      <c r="BC16" s="66">
        <f t="shared" si="23"/>
        <v>0</v>
      </c>
      <c r="BD16" s="66">
        <f t="shared" si="24"/>
        <v>1</v>
      </c>
      <c r="BE16" s="66">
        <f t="shared" si="25"/>
        <v>1</v>
      </c>
      <c r="BF16" s="66">
        <f t="shared" si="26"/>
        <v>1</v>
      </c>
      <c r="BG16" s="66">
        <f t="shared" si="27"/>
        <v>1</v>
      </c>
      <c r="BH16" s="66">
        <f t="shared" si="28"/>
        <v>0</v>
      </c>
      <c r="BI16" s="66">
        <f t="shared" si="29"/>
        <v>0</v>
      </c>
      <c r="BJ16" s="66">
        <f t="shared" si="30"/>
        <v>0</v>
      </c>
      <c r="BK16" s="66">
        <f t="shared" si="31"/>
        <v>0</v>
      </c>
      <c r="BL16" s="66">
        <f t="shared" si="32"/>
        <v>1</v>
      </c>
      <c r="BM16" s="66">
        <f t="shared" si="33"/>
        <v>0</v>
      </c>
      <c r="BN16" s="66">
        <f t="shared" si="34"/>
        <v>0</v>
      </c>
      <c r="BO16" s="66">
        <f t="shared" si="35"/>
        <v>0</v>
      </c>
      <c r="BP16" s="66">
        <f t="shared" si="36"/>
        <v>0</v>
      </c>
      <c r="BQ16" s="66">
        <f t="shared" si="37"/>
        <v>0</v>
      </c>
      <c r="BR16" s="66">
        <f t="shared" si="38"/>
        <v>0</v>
      </c>
      <c r="BS16" s="66">
        <f t="shared" si="39"/>
        <v>0</v>
      </c>
      <c r="BT16" s="66">
        <f t="shared" si="40"/>
        <v>0</v>
      </c>
      <c r="BU16" s="66">
        <f t="shared" si="41"/>
        <v>0</v>
      </c>
      <c r="BV16" s="66">
        <f t="shared" si="42"/>
        <v>0</v>
      </c>
      <c r="BX16" s="66">
        <f t="shared" si="43"/>
        <v>1</v>
      </c>
      <c r="BY16" s="66">
        <f t="shared" si="5"/>
        <v>1</v>
      </c>
      <c r="BZ16" s="66">
        <f t="shared" si="6"/>
        <v>1</v>
      </c>
      <c r="CA16" s="66">
        <f t="shared" si="7"/>
        <v>0</v>
      </c>
      <c r="CB16" s="66">
        <f t="shared" si="8"/>
        <v>1</v>
      </c>
      <c r="CC16" s="66">
        <f t="shared" si="9"/>
        <v>0</v>
      </c>
      <c r="CD16" s="66">
        <f t="shared" si="10"/>
        <v>0</v>
      </c>
    </row>
    <row r="17" spans="1:82">
      <c r="A17" s="96">
        <f t="shared" si="11"/>
        <v>11</v>
      </c>
      <c r="B17" s="109" t="str">
        <f>Scoresheet!B17</f>
        <v>Platanites 1</v>
      </c>
      <c r="C17" s="66">
        <f>IF(Scoresheet!C17=0,0,Scoresheet!C17/(Scoresheet!C17+Scoresheet!D17))</f>
        <v>0</v>
      </c>
      <c r="D17" s="109">
        <f>IF(Scoresheet!D17=0,0,Scoresheet!D17/(Scoresheet!C17+Scoresheet!D17))</f>
        <v>1</v>
      </c>
      <c r="E17" s="66">
        <f>IF(Scoresheet!E17=0,0,Scoresheet!E17/(Scoresheet!E17+Scoresheet!F17))</f>
        <v>0</v>
      </c>
      <c r="F17" s="66">
        <f>IF(Scoresheet!G17=0,0,Scoresheet!G17/(Scoresheet!G17+Scoresheet!H17)*(IF(Result!E17=0,1,Result!E17)))</f>
        <v>1</v>
      </c>
      <c r="G17" s="66">
        <f>IF(Scoresheet!I17=0,0,Scoresheet!I17/(Scoresheet!I17+Scoresheet!J17)*(IF(Result!E17=0,1,Result!E17)))</f>
        <v>0</v>
      </c>
      <c r="H17" s="66">
        <f>IF(Scoresheet!K17=0,0,Scoresheet!K17/(Scoresheet!L17+Scoresheet!K17)*(IF(Result!E17=0,1,Result!E17)))</f>
        <v>1</v>
      </c>
      <c r="I17" s="66">
        <f>IF(Scoresheet!L17=0,0,Scoresheet!L17/(Scoresheet!K17+Scoresheet!L17)*(IF(Result!E17=0,1,Result!E17)))</f>
        <v>0</v>
      </c>
      <c r="J17" s="109">
        <f>IF(Scoresheet!M17=0,0,Scoresheet!M17/(Scoresheet!M17+Scoresheet!N17))</f>
        <v>0</v>
      </c>
      <c r="K17" s="66">
        <f>(IF(OR(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2,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0),(IF((Scoresheet!$O17+Scoresheet!$P17+Scoresheet!$Q17+Scoresheet!$R17+Scoresheet!$S17+Scoresheet!$T17+Scoresheet!$U17+Scoresheet!$V17+Scoresheet!$W17)=0,0,ROUND(Scoresheet!O17/(Scoresheet!$O17+Scoresheet!$P17+Scoresheet!$Q17+Scoresheet!$R17+Scoresheet!$S17+Scoresheet!$T17+Scoresheet!$U17+Scoresheet!$V17+Scoresheet!$W17),2))),"ERR!"))</f>
        <v>0</v>
      </c>
      <c r="L17" s="66">
        <f>(IF(OR(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2,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0),(IF((Scoresheet!$O17+Scoresheet!$P17+Scoresheet!$Q17+Scoresheet!$R17+Scoresheet!$S17+Scoresheet!$T17+Scoresheet!$U17+Scoresheet!$V17+Scoresheet!$W17)=0,0,ROUND(Scoresheet!P17/(Scoresheet!$O17+Scoresheet!$P17+Scoresheet!$Q17+Scoresheet!$R17+Scoresheet!$S17+Scoresheet!$T17+Scoresheet!$U17+Scoresheet!$V17+Scoresheet!$W17),2))),"ERR!"))</f>
        <v>0</v>
      </c>
      <c r="M17" s="66">
        <f>(IF(OR(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2,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0),(IF((Scoresheet!$O17+Scoresheet!$P17+Scoresheet!$Q17+Scoresheet!$R17+Scoresheet!$S17+Scoresheet!$T17+Scoresheet!$U17+Scoresheet!$V17+Scoresheet!$W17)=0,0,ROUND(Scoresheet!Q17/(Scoresheet!$O17+Scoresheet!$P17+Scoresheet!$Q17+Scoresheet!$R17+Scoresheet!$S17+Scoresheet!$T17+Scoresheet!$U17+Scoresheet!$V17+Scoresheet!$W17),2))),"ERR!"))</f>
        <v>0</v>
      </c>
      <c r="N17" s="66">
        <f>(IF(OR(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2,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0),(IF((Scoresheet!$O17+Scoresheet!$P17+Scoresheet!$Q17+Scoresheet!$R17+Scoresheet!$S17+Scoresheet!$T17+Scoresheet!$U17+Scoresheet!$V17+Scoresheet!$W17)=0,0,ROUND(Scoresheet!R17/(Scoresheet!$O17+Scoresheet!$P17+Scoresheet!$Q17+Scoresheet!$R17+Scoresheet!$S17+Scoresheet!$T17+Scoresheet!$U17+Scoresheet!$V17+Scoresheet!$W17),2))),"ERR!"))</f>
        <v>0</v>
      </c>
      <c r="O17" s="66">
        <f>(IF(OR(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2,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0),(IF((Scoresheet!$O17+Scoresheet!$P17+Scoresheet!$Q17+Scoresheet!$R17+Scoresheet!$S17+Scoresheet!$T17+Scoresheet!$U17+Scoresheet!$V17+Scoresheet!$W17)=0,0,ROUND(Scoresheet!S17/(Scoresheet!$O17+Scoresheet!$P17+Scoresheet!$Q17+Scoresheet!$R17+Scoresheet!$S17+Scoresheet!$T17+Scoresheet!$U17+Scoresheet!$V17+Scoresheet!$W17),2))),"ERR!"))</f>
        <v>0</v>
      </c>
      <c r="P17" s="66">
        <f>(IF(OR(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2,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0),(IF((Scoresheet!$O17+Scoresheet!$P17+Scoresheet!$Q17+Scoresheet!$R17+Scoresheet!$S17+Scoresheet!$T17+Scoresheet!$U17+Scoresheet!$V17+Scoresheet!$W17)=0,0,ROUND(Scoresheet!T17/(Scoresheet!$O17+Scoresheet!$P17+Scoresheet!$Q17+Scoresheet!$R17+Scoresheet!$S17+Scoresheet!$T17+Scoresheet!$U17+Scoresheet!$V17+Scoresheet!$W17),2))),"ERR!"))</f>
        <v>0</v>
      </c>
      <c r="Q17" s="66">
        <f>(IF(OR(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2,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0),(IF((Scoresheet!$O17+Scoresheet!$P17+Scoresheet!$Q17+Scoresheet!$R17+Scoresheet!$S17+Scoresheet!$T17+Scoresheet!$U17+Scoresheet!$V17+Scoresheet!$W17)=0,0,ROUND(Scoresheet!U17/(Scoresheet!$O17+Scoresheet!$P17+Scoresheet!$Q17+Scoresheet!$R17+Scoresheet!$S17+Scoresheet!$T17+Scoresheet!$U17+Scoresheet!$V17+Scoresheet!$W17),2))),"ERR!"))</f>
        <v>0.5</v>
      </c>
      <c r="R17" s="66">
        <f>(IF(OR(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2,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0),(IF((Scoresheet!$O17+Scoresheet!$P17+Scoresheet!$Q17+Scoresheet!$R17+Scoresheet!$S17+Scoresheet!$T17+Scoresheet!$U17+Scoresheet!$V17+Scoresheet!$W17)=0,0,ROUND(Scoresheet!V17/(Scoresheet!$O17+Scoresheet!$P17+Scoresheet!$Q17+Scoresheet!$R17+Scoresheet!$S17+Scoresheet!$T17+Scoresheet!$U17+Scoresheet!$V17+Scoresheet!$W17),2))),"ERR!"))</f>
        <v>0.5</v>
      </c>
      <c r="S17" s="114">
        <f>(IF(OR(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2,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0),(IF((Scoresheet!$O17+Scoresheet!$P17+Scoresheet!$Q17+Scoresheet!$R17+Scoresheet!$S17+Scoresheet!$T17+Scoresheet!$U17+Scoresheet!$V17+Scoresheet!$W17)=0,0,ROUND(Scoresheet!W17/(Scoresheet!$O17+Scoresheet!$P17+Scoresheet!$Q17+Scoresheet!$R17+Scoresheet!$S17+Scoresheet!$T17+Scoresheet!$U17+Scoresheet!$V17+Scoresheet!$W17),2))),"ERR!"))</f>
        <v>0</v>
      </c>
      <c r="T17" s="66">
        <f>Scoresheet!X17</f>
        <v>0</v>
      </c>
      <c r="U17" s="66">
        <f>IF((Scoresheet!$Y17+Scoresheet!$Z17+Scoresheet!$AA17)=0,0,FLOOR(Scoresheet!Y17/(Scoresheet!$Y17+Scoresheet!$Z17+Scoresheet!$AA17),0.01))</f>
        <v>0</v>
      </c>
      <c r="V17" s="66">
        <f>IF((Scoresheet!$Y17+Scoresheet!$Z17+Scoresheet!$AA17)=0,0,FLOOR(Scoresheet!Z17/(Scoresheet!$Y17+Scoresheet!$Z17+Scoresheet!$AA17),0.01))</f>
        <v>0</v>
      </c>
      <c r="W17" s="109">
        <f>IF((Scoresheet!$Y17+Scoresheet!$Z17+Scoresheet!$AA17)=0,0,FLOOR(Scoresheet!AA17/(Scoresheet!$Y17+Scoresheet!$Z17+Scoresheet!$AA17),0.01))</f>
        <v>0</v>
      </c>
      <c r="X17" s="66">
        <f>IF((Scoresheet!$AB17+Scoresheet!$AC17+Scoresheet!$AD17)=0,0,FLOOR(Scoresheet!AB17/(Scoresheet!$AB17+Scoresheet!$AC17+Scoresheet!$AD17),0.01))</f>
        <v>0</v>
      </c>
      <c r="Y17" s="66">
        <f>IF((Scoresheet!$AB17+Scoresheet!$AC17+Scoresheet!$AD17)=0,0,FLOOR(Scoresheet!AC17/(Scoresheet!$AB17+Scoresheet!$AC17+Scoresheet!$AD17),0.01))</f>
        <v>0.5</v>
      </c>
      <c r="Z17" s="115">
        <f>IF((Scoresheet!$AB17+Scoresheet!$AC17+Scoresheet!$AD17)=0,0,FLOOR(Scoresheet!AD17/(Scoresheet!$AB17+Scoresheet!$AC17+Scoresheet!$AD17),0.01))</f>
        <v>0.5</v>
      </c>
      <c r="AA17" s="116">
        <f>IF(OR((Scoresheet!$AE17+ABS(Scoresheet!$AF17-Scoresheet!$AE17)+ABS(Scoresheet!$AG17-Scoresheet!$AF17)+ABS(Scoresheet!$AH17-Scoresheet!$AG17)+ABS(Scoresheet!$AI17-Scoresheet!$AH17)+Scoresheet!$AI17)=2,(Scoresheet!$AE17+ABS(Scoresheet!$AF17-Scoresheet!$AE17)+ABS(Scoresheet!$AG17-Scoresheet!$AF17)+ABS(Scoresheet!$AH17-Scoresheet!$AG17)+ABS(Scoresheet!$AI17-Scoresheet!$AH17)+Scoresheet!$AI17)=0),(IF((Scoresheet!$AE17+Scoresheet!$AF17+Scoresheet!$AG17+Scoresheet!$AH17+Scoresheet!$AI17)=0,0,ROUND(Scoresheet!AE17/(Scoresheet!$AE17+Scoresheet!$AF17+Scoresheet!$AG17+Scoresheet!$AH17+Scoresheet!$AI17),2))),"ERR!")</f>
        <v>0</v>
      </c>
      <c r="AB17" s="115">
        <f>IF(OR((Scoresheet!$AE17+ABS(Scoresheet!$AF17-Scoresheet!$AE17)+ABS(Scoresheet!$AG17-Scoresheet!$AF17)+ABS(Scoresheet!$AH17-Scoresheet!$AG17)+ABS(Scoresheet!$AI17-Scoresheet!$AH17)+Scoresheet!$AI17)=2,(Scoresheet!$AE17+ABS(Scoresheet!$AF17-Scoresheet!$AE17)+ABS(Scoresheet!$AG17-Scoresheet!$AF17)+ABS(Scoresheet!$AH17-Scoresheet!$AG17)+ABS(Scoresheet!$AI17-Scoresheet!$AH17)+Scoresheet!$AI17)=0),(IF((Scoresheet!$AE17+Scoresheet!$AF17+Scoresheet!$AG17+Scoresheet!$AH17+Scoresheet!$AI17)=0,0,ROUND(Scoresheet!AF17/(Scoresheet!$AE17+Scoresheet!$AF17+Scoresheet!$AG17+Scoresheet!$AH17+Scoresheet!$AI17),2))),"ERR!")</f>
        <v>1</v>
      </c>
      <c r="AC17" s="115">
        <f>IF(OR((Scoresheet!$AE17+ABS(Scoresheet!$AF17-Scoresheet!$AE17)+ABS(Scoresheet!$AG17-Scoresheet!$AF17)+ABS(Scoresheet!$AH17-Scoresheet!$AG17)+ABS(Scoresheet!$AI17-Scoresheet!$AH17)+Scoresheet!$AI17)=2,(Scoresheet!$AE17+ABS(Scoresheet!$AF17-Scoresheet!$AE17)+ABS(Scoresheet!$AG17-Scoresheet!$AF17)+ABS(Scoresheet!$AH17-Scoresheet!$AG17)+ABS(Scoresheet!$AI17-Scoresheet!$AH17)+Scoresheet!$AI17)=0),(IF((Scoresheet!$AE17+Scoresheet!$AF17+Scoresheet!$AG17+Scoresheet!$AH17+Scoresheet!$AI17)=0,0,ROUND(Scoresheet!AG17/(Scoresheet!$AE17+Scoresheet!$AF17+Scoresheet!$AG17+Scoresheet!$AH17+Scoresheet!$AI17),2))),"ERR!")</f>
        <v>0</v>
      </c>
      <c r="AD17" s="115">
        <f>IF(OR((Scoresheet!$AE17+ABS(Scoresheet!$AF17-Scoresheet!$AE17)+ABS(Scoresheet!$AG17-Scoresheet!$AF17)+ABS(Scoresheet!$AH17-Scoresheet!$AG17)+ABS(Scoresheet!$AI17-Scoresheet!$AH17)+Scoresheet!$AI17)=2,(Scoresheet!$AE17+ABS(Scoresheet!$AF17-Scoresheet!$AE17)+ABS(Scoresheet!$AG17-Scoresheet!$AF17)+ABS(Scoresheet!$AH17-Scoresheet!$AG17)+ABS(Scoresheet!$AI17-Scoresheet!$AH17)+Scoresheet!$AI17)=0),(IF((Scoresheet!$AE17+Scoresheet!$AF17+Scoresheet!$AG17+Scoresheet!$AH17+Scoresheet!$AI17)=0,0,ROUND(Scoresheet!AH17/(Scoresheet!$AE17+Scoresheet!$AF17+Scoresheet!$AG17+Scoresheet!$AH17+Scoresheet!$AI17),2))),"ERR!")</f>
        <v>0</v>
      </c>
      <c r="AE17" s="114">
        <f>IF(OR((Scoresheet!$AE17+ABS(Scoresheet!$AF17-Scoresheet!$AE17)+ABS(Scoresheet!$AG17-Scoresheet!$AF17)+ABS(Scoresheet!$AH17-Scoresheet!$AG17)+ABS(Scoresheet!$AI17-Scoresheet!$AH17)+Scoresheet!$AI17)=2,(Scoresheet!$AE17+ABS(Scoresheet!$AF17-Scoresheet!$AE17)+ABS(Scoresheet!$AG17-Scoresheet!$AF17)+ABS(Scoresheet!$AH17-Scoresheet!$AG17)+ABS(Scoresheet!$AI17-Scoresheet!$AH17)+Scoresheet!$AI17)=0),(IF((Scoresheet!$AE17+Scoresheet!$AF17+Scoresheet!$AG17+Scoresheet!$AH17+Scoresheet!$AI17)=0,0,ROUND(Scoresheet!AI17/(Scoresheet!$AE17+Scoresheet!$AF17+Scoresheet!$AG17+Scoresheet!$AH17+Scoresheet!$AI17),2))),"ERR!")</f>
        <v>0</v>
      </c>
      <c r="AF17" s="66">
        <f>IF((Scoresheet!$AJ17+Scoresheet!$AK17+Scoresheet!$AL17)=0,0,FLOOR(Scoresheet!AJ17/(Scoresheet!$AJ17+Scoresheet!$AK17+Scoresheet!$AL17),0.01))</f>
        <v>0</v>
      </c>
      <c r="AG17" s="66">
        <f>IF((Scoresheet!$AJ17+Scoresheet!$AK17+Scoresheet!$AL17)=0,0,FLOOR(Scoresheet!AK17/(Scoresheet!$AJ17+Scoresheet!$AK17+Scoresheet!$AL17),0.01))</f>
        <v>1</v>
      </c>
      <c r="AH17" s="109">
        <f>IF((Scoresheet!$AJ17+Scoresheet!$AK17+Scoresheet!$AL17)=0,0,FLOOR(Scoresheet!AL17/(Scoresheet!$AJ17+Scoresheet!$AK17+Scoresheet!$AL17),0.01))</f>
        <v>0</v>
      </c>
      <c r="AJ17" s="95"/>
      <c r="AK17" s="95"/>
      <c r="AL17" s="95"/>
      <c r="AM17" s="95"/>
      <c r="AN17" s="95"/>
      <c r="AQ17" s="66">
        <f t="shared" si="0"/>
        <v>1</v>
      </c>
      <c r="AR17" s="66">
        <f t="shared" si="12"/>
        <v>1</v>
      </c>
      <c r="AS17" s="66">
        <f t="shared" si="13"/>
        <v>0</v>
      </c>
      <c r="AT17" s="66">
        <f t="shared" si="14"/>
        <v>1</v>
      </c>
      <c r="AU17" s="66">
        <f t="shared" si="15"/>
        <v>0</v>
      </c>
      <c r="AV17" s="66">
        <f t="shared" si="16"/>
        <v>1</v>
      </c>
      <c r="AW17" s="66">
        <f t="shared" si="17"/>
        <v>0</v>
      </c>
      <c r="AX17" s="66">
        <f t="shared" si="18"/>
        <v>0</v>
      </c>
      <c r="AY17" s="66">
        <f t="shared" si="19"/>
        <v>0</v>
      </c>
      <c r="AZ17" s="66">
        <f t="shared" si="20"/>
        <v>0</v>
      </c>
      <c r="BA17" s="66">
        <f t="shared" si="21"/>
        <v>0</v>
      </c>
      <c r="BB17" s="66">
        <f t="shared" si="22"/>
        <v>0</v>
      </c>
      <c r="BC17" s="66">
        <f t="shared" si="23"/>
        <v>0</v>
      </c>
      <c r="BD17" s="66">
        <f t="shared" si="24"/>
        <v>0</v>
      </c>
      <c r="BE17" s="66">
        <f t="shared" si="25"/>
        <v>1</v>
      </c>
      <c r="BF17" s="66">
        <f t="shared" si="26"/>
        <v>1</v>
      </c>
      <c r="BG17" s="66">
        <f t="shared" si="27"/>
        <v>0</v>
      </c>
      <c r="BH17" s="66">
        <f t="shared" si="28"/>
        <v>0</v>
      </c>
      <c r="BI17" s="66">
        <f t="shared" si="29"/>
        <v>0</v>
      </c>
      <c r="BJ17" s="66">
        <f t="shared" si="30"/>
        <v>0</v>
      </c>
      <c r="BK17" s="66">
        <f t="shared" si="31"/>
        <v>0</v>
      </c>
      <c r="BL17" s="66">
        <f t="shared" si="32"/>
        <v>0</v>
      </c>
      <c r="BM17" s="66">
        <f t="shared" si="33"/>
        <v>1</v>
      </c>
      <c r="BN17" s="66">
        <f t="shared" si="34"/>
        <v>1</v>
      </c>
      <c r="BO17" s="66">
        <f t="shared" si="35"/>
        <v>0</v>
      </c>
      <c r="BP17" s="66">
        <f t="shared" si="36"/>
        <v>1</v>
      </c>
      <c r="BQ17" s="66">
        <f t="shared" si="37"/>
        <v>0</v>
      </c>
      <c r="BR17" s="66">
        <f t="shared" si="38"/>
        <v>0</v>
      </c>
      <c r="BS17" s="66">
        <f t="shared" si="39"/>
        <v>0</v>
      </c>
      <c r="BT17" s="66">
        <f t="shared" si="40"/>
        <v>0</v>
      </c>
      <c r="BU17" s="66">
        <f t="shared" si="41"/>
        <v>1</v>
      </c>
      <c r="BV17" s="66">
        <f t="shared" si="42"/>
        <v>0</v>
      </c>
      <c r="BX17" s="66">
        <f t="shared" si="43"/>
        <v>1</v>
      </c>
      <c r="BY17" s="66">
        <f t="shared" si="5"/>
        <v>1</v>
      </c>
      <c r="BZ17" s="66">
        <f t="shared" si="6"/>
        <v>1</v>
      </c>
      <c r="CA17" s="66">
        <f t="shared" si="7"/>
        <v>0</v>
      </c>
      <c r="CB17" s="66">
        <f t="shared" si="8"/>
        <v>1</v>
      </c>
      <c r="CC17" s="66">
        <f t="shared" si="9"/>
        <v>1</v>
      </c>
      <c r="CD17" s="66">
        <f t="shared" si="10"/>
        <v>1</v>
      </c>
    </row>
    <row r="18" spans="1:82">
      <c r="A18" s="96">
        <f t="shared" si="11"/>
        <v>12</v>
      </c>
      <c r="B18" s="109" t="str">
        <f>Scoresheet!B18</f>
        <v>Indet 7</v>
      </c>
      <c r="C18" s="66">
        <f>IF(Scoresheet!C18=0,0,Scoresheet!C18/(Scoresheet!C18+Scoresheet!D18))</f>
        <v>1</v>
      </c>
      <c r="D18" s="109">
        <f>IF(Scoresheet!D18=0,0,Scoresheet!D18/(Scoresheet!C18+Scoresheet!D18))</f>
        <v>0</v>
      </c>
      <c r="E18" s="66">
        <f>IF(Scoresheet!E18=0,0,Scoresheet!E18/(Scoresheet!E18+Scoresheet!F18))</f>
        <v>0</v>
      </c>
      <c r="F18" s="66">
        <f>IF(Scoresheet!G18=0,0,Scoresheet!G18/(Scoresheet!G18+Scoresheet!H18)*(IF(Result!E18=0,1,Result!E18)))</f>
        <v>1</v>
      </c>
      <c r="G18" s="66">
        <f>IF(Scoresheet!I18=0,0,Scoresheet!I18/(Scoresheet!I18+Scoresheet!J18)*(IF(Result!E18=0,1,Result!E18)))</f>
        <v>1</v>
      </c>
      <c r="H18" s="66">
        <f>IF(Scoresheet!K18=0,0,Scoresheet!K18/(Scoresheet!L18+Scoresheet!K18)*(IF(Result!E18=0,1,Result!E18)))</f>
        <v>1</v>
      </c>
      <c r="I18" s="66">
        <f>IF(Scoresheet!L18=0,0,Scoresheet!L18/(Scoresheet!K18+Scoresheet!L18)*(IF(Result!E18=0,1,Result!E18)))</f>
        <v>0</v>
      </c>
      <c r="J18" s="109">
        <f>IF(Scoresheet!M18=0,0,Scoresheet!M18/(Scoresheet!M18+Scoresheet!N18))</f>
        <v>0</v>
      </c>
      <c r="K18" s="66">
        <f>(IF(OR(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2,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0),(IF((Scoresheet!$O18+Scoresheet!$P18+Scoresheet!$Q18+Scoresheet!$R18+Scoresheet!$S18+Scoresheet!$T18+Scoresheet!$U18+Scoresheet!$V18+Scoresheet!$W18)=0,0,ROUND(Scoresheet!O18/(Scoresheet!$O18+Scoresheet!$P18+Scoresheet!$Q18+Scoresheet!$R18+Scoresheet!$S18+Scoresheet!$T18+Scoresheet!$U18+Scoresheet!$V18+Scoresheet!$W18),2))),"ERR!"))</f>
        <v>0</v>
      </c>
      <c r="L18" s="66">
        <f>(IF(OR(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2,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0),(IF((Scoresheet!$O18+Scoresheet!$P18+Scoresheet!$Q18+Scoresheet!$R18+Scoresheet!$S18+Scoresheet!$T18+Scoresheet!$U18+Scoresheet!$V18+Scoresheet!$W18)=0,0,ROUND(Scoresheet!P18/(Scoresheet!$O18+Scoresheet!$P18+Scoresheet!$Q18+Scoresheet!$R18+Scoresheet!$S18+Scoresheet!$T18+Scoresheet!$U18+Scoresheet!$V18+Scoresheet!$W18),2))),"ERR!"))</f>
        <v>0</v>
      </c>
      <c r="M18" s="66">
        <f>(IF(OR(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2,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0),(IF((Scoresheet!$O18+Scoresheet!$P18+Scoresheet!$Q18+Scoresheet!$R18+Scoresheet!$S18+Scoresheet!$T18+Scoresheet!$U18+Scoresheet!$V18+Scoresheet!$W18)=0,0,ROUND(Scoresheet!Q18/(Scoresheet!$O18+Scoresheet!$P18+Scoresheet!$Q18+Scoresheet!$R18+Scoresheet!$S18+Scoresheet!$T18+Scoresheet!$U18+Scoresheet!$V18+Scoresheet!$W18),2))),"ERR!"))</f>
        <v>0</v>
      </c>
      <c r="N18" s="66">
        <f>(IF(OR(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2,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0),(IF((Scoresheet!$O18+Scoresheet!$P18+Scoresheet!$Q18+Scoresheet!$R18+Scoresheet!$S18+Scoresheet!$T18+Scoresheet!$U18+Scoresheet!$V18+Scoresheet!$W18)=0,0,ROUND(Scoresheet!R18/(Scoresheet!$O18+Scoresheet!$P18+Scoresheet!$Q18+Scoresheet!$R18+Scoresheet!$S18+Scoresheet!$T18+Scoresheet!$U18+Scoresheet!$V18+Scoresheet!$W18),2))),"ERR!"))</f>
        <v>0</v>
      </c>
      <c r="O18" s="66">
        <f>(IF(OR(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2,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0),(IF((Scoresheet!$O18+Scoresheet!$P18+Scoresheet!$Q18+Scoresheet!$R18+Scoresheet!$S18+Scoresheet!$T18+Scoresheet!$U18+Scoresheet!$V18+Scoresheet!$W18)=0,0,ROUND(Scoresheet!S18/(Scoresheet!$O18+Scoresheet!$P18+Scoresheet!$Q18+Scoresheet!$R18+Scoresheet!$S18+Scoresheet!$T18+Scoresheet!$U18+Scoresheet!$V18+Scoresheet!$W18),2))),"ERR!"))</f>
        <v>0</v>
      </c>
      <c r="P18" s="66">
        <f>(IF(OR(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2,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0),(IF((Scoresheet!$O18+Scoresheet!$P18+Scoresheet!$Q18+Scoresheet!$R18+Scoresheet!$S18+Scoresheet!$T18+Scoresheet!$U18+Scoresheet!$V18+Scoresheet!$W18)=0,0,ROUND(Scoresheet!T18/(Scoresheet!$O18+Scoresheet!$P18+Scoresheet!$Q18+Scoresheet!$R18+Scoresheet!$S18+Scoresheet!$T18+Scoresheet!$U18+Scoresheet!$V18+Scoresheet!$W18),2))),"ERR!"))</f>
        <v>0</v>
      </c>
      <c r="Q18" s="66">
        <f>(IF(OR(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2,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0),(IF((Scoresheet!$O18+Scoresheet!$P18+Scoresheet!$Q18+Scoresheet!$R18+Scoresheet!$S18+Scoresheet!$T18+Scoresheet!$U18+Scoresheet!$V18+Scoresheet!$W18)=0,0,ROUND(Scoresheet!U18/(Scoresheet!$O18+Scoresheet!$P18+Scoresheet!$Q18+Scoresheet!$R18+Scoresheet!$S18+Scoresheet!$T18+Scoresheet!$U18+Scoresheet!$V18+Scoresheet!$W18),2))),"ERR!"))</f>
        <v>0.33</v>
      </c>
      <c r="R18" s="66">
        <f>(IF(OR(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2,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0),(IF((Scoresheet!$O18+Scoresheet!$P18+Scoresheet!$Q18+Scoresheet!$R18+Scoresheet!$S18+Scoresheet!$T18+Scoresheet!$U18+Scoresheet!$V18+Scoresheet!$W18)=0,0,ROUND(Scoresheet!V18/(Scoresheet!$O18+Scoresheet!$P18+Scoresheet!$Q18+Scoresheet!$R18+Scoresheet!$S18+Scoresheet!$T18+Scoresheet!$U18+Scoresheet!$V18+Scoresheet!$W18),2))),"ERR!"))</f>
        <v>0.33</v>
      </c>
      <c r="S18" s="114">
        <f>(IF(OR(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2,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0),(IF((Scoresheet!$O18+Scoresheet!$P18+Scoresheet!$Q18+Scoresheet!$R18+Scoresheet!$S18+Scoresheet!$T18+Scoresheet!$U18+Scoresheet!$V18+Scoresheet!$W18)=0,0,ROUND(Scoresheet!W18/(Scoresheet!$O18+Scoresheet!$P18+Scoresheet!$Q18+Scoresheet!$R18+Scoresheet!$S18+Scoresheet!$T18+Scoresheet!$U18+Scoresheet!$V18+Scoresheet!$W18),2))),"ERR!"))</f>
        <v>0.33</v>
      </c>
      <c r="T18" s="66">
        <f>Scoresheet!X18</f>
        <v>0</v>
      </c>
      <c r="U18" s="66">
        <f>IF((Scoresheet!$Y18+Scoresheet!$Z18+Scoresheet!$AA18)=0,0,FLOOR(Scoresheet!Y18/(Scoresheet!$Y18+Scoresheet!$Z18+Scoresheet!$AA18),0.01))</f>
        <v>0</v>
      </c>
      <c r="V18" s="66">
        <f>IF((Scoresheet!$Y18+Scoresheet!$Z18+Scoresheet!$AA18)=0,0,FLOOR(Scoresheet!Z18/(Scoresheet!$Y18+Scoresheet!$Z18+Scoresheet!$AA18),0.01))</f>
        <v>0</v>
      </c>
      <c r="W18" s="109">
        <f>IF((Scoresheet!$Y18+Scoresheet!$Z18+Scoresheet!$AA18)=0,0,FLOOR(Scoresheet!AA18/(Scoresheet!$Y18+Scoresheet!$Z18+Scoresheet!$AA18),0.01))</f>
        <v>0</v>
      </c>
      <c r="X18" s="66">
        <f>IF((Scoresheet!$AB18+Scoresheet!$AC18+Scoresheet!$AD18)=0,0,FLOOR(Scoresheet!AB18/(Scoresheet!$AB18+Scoresheet!$AC18+Scoresheet!$AD18),0.01))</f>
        <v>0</v>
      </c>
      <c r="Y18" s="66">
        <f>IF((Scoresheet!$AB18+Scoresheet!$AC18+Scoresheet!$AD18)=0,0,FLOOR(Scoresheet!AC18/(Scoresheet!$AB18+Scoresheet!$AC18+Scoresheet!$AD18),0.01))</f>
        <v>0</v>
      </c>
      <c r="Z18" s="115">
        <f>IF((Scoresheet!$AB18+Scoresheet!$AC18+Scoresheet!$AD18)=0,0,FLOOR(Scoresheet!AD18/(Scoresheet!$AB18+Scoresheet!$AC18+Scoresheet!$AD18),0.01))</f>
        <v>1</v>
      </c>
      <c r="AA18" s="116">
        <f>IF(OR((Scoresheet!$AE18+ABS(Scoresheet!$AF18-Scoresheet!$AE18)+ABS(Scoresheet!$AG18-Scoresheet!$AF18)+ABS(Scoresheet!$AH18-Scoresheet!$AG18)+ABS(Scoresheet!$AI18-Scoresheet!$AH18)+Scoresheet!$AI18)=2,(Scoresheet!$AE18+ABS(Scoresheet!$AF18-Scoresheet!$AE18)+ABS(Scoresheet!$AG18-Scoresheet!$AF18)+ABS(Scoresheet!$AH18-Scoresheet!$AG18)+ABS(Scoresheet!$AI18-Scoresheet!$AH18)+Scoresheet!$AI18)=0),(IF((Scoresheet!$AE18+Scoresheet!$AF18+Scoresheet!$AG18+Scoresheet!$AH18+Scoresheet!$AI18)=0,0,ROUND(Scoresheet!AE18/(Scoresheet!$AE18+Scoresheet!$AF18+Scoresheet!$AG18+Scoresheet!$AH18+Scoresheet!$AI18),2))),"ERR!")</f>
        <v>0</v>
      </c>
      <c r="AB18" s="115">
        <f>IF(OR((Scoresheet!$AE18+ABS(Scoresheet!$AF18-Scoresheet!$AE18)+ABS(Scoresheet!$AG18-Scoresheet!$AF18)+ABS(Scoresheet!$AH18-Scoresheet!$AG18)+ABS(Scoresheet!$AI18-Scoresheet!$AH18)+Scoresheet!$AI18)=2,(Scoresheet!$AE18+ABS(Scoresheet!$AF18-Scoresheet!$AE18)+ABS(Scoresheet!$AG18-Scoresheet!$AF18)+ABS(Scoresheet!$AH18-Scoresheet!$AG18)+ABS(Scoresheet!$AI18-Scoresheet!$AH18)+Scoresheet!$AI18)=0),(IF((Scoresheet!$AE18+Scoresheet!$AF18+Scoresheet!$AG18+Scoresheet!$AH18+Scoresheet!$AI18)=0,0,ROUND(Scoresheet!AF18/(Scoresheet!$AE18+Scoresheet!$AF18+Scoresheet!$AG18+Scoresheet!$AH18+Scoresheet!$AI18),2))),"ERR!")</f>
        <v>1</v>
      </c>
      <c r="AC18" s="115">
        <f>IF(OR((Scoresheet!$AE18+ABS(Scoresheet!$AF18-Scoresheet!$AE18)+ABS(Scoresheet!$AG18-Scoresheet!$AF18)+ABS(Scoresheet!$AH18-Scoresheet!$AG18)+ABS(Scoresheet!$AI18-Scoresheet!$AH18)+Scoresheet!$AI18)=2,(Scoresheet!$AE18+ABS(Scoresheet!$AF18-Scoresheet!$AE18)+ABS(Scoresheet!$AG18-Scoresheet!$AF18)+ABS(Scoresheet!$AH18-Scoresheet!$AG18)+ABS(Scoresheet!$AI18-Scoresheet!$AH18)+Scoresheet!$AI18)=0),(IF((Scoresheet!$AE18+Scoresheet!$AF18+Scoresheet!$AG18+Scoresheet!$AH18+Scoresheet!$AI18)=0,0,ROUND(Scoresheet!AG18/(Scoresheet!$AE18+Scoresheet!$AF18+Scoresheet!$AG18+Scoresheet!$AH18+Scoresheet!$AI18),2))),"ERR!")</f>
        <v>0</v>
      </c>
      <c r="AD18" s="115">
        <f>IF(OR((Scoresheet!$AE18+ABS(Scoresheet!$AF18-Scoresheet!$AE18)+ABS(Scoresheet!$AG18-Scoresheet!$AF18)+ABS(Scoresheet!$AH18-Scoresheet!$AG18)+ABS(Scoresheet!$AI18-Scoresheet!$AH18)+Scoresheet!$AI18)=2,(Scoresheet!$AE18+ABS(Scoresheet!$AF18-Scoresheet!$AE18)+ABS(Scoresheet!$AG18-Scoresheet!$AF18)+ABS(Scoresheet!$AH18-Scoresheet!$AG18)+ABS(Scoresheet!$AI18-Scoresheet!$AH18)+Scoresheet!$AI18)=0),(IF((Scoresheet!$AE18+Scoresheet!$AF18+Scoresheet!$AG18+Scoresheet!$AH18+Scoresheet!$AI18)=0,0,ROUND(Scoresheet!AH18/(Scoresheet!$AE18+Scoresheet!$AF18+Scoresheet!$AG18+Scoresheet!$AH18+Scoresheet!$AI18),2))),"ERR!")</f>
        <v>0</v>
      </c>
      <c r="AE18" s="114">
        <f>IF(OR((Scoresheet!$AE18+ABS(Scoresheet!$AF18-Scoresheet!$AE18)+ABS(Scoresheet!$AG18-Scoresheet!$AF18)+ABS(Scoresheet!$AH18-Scoresheet!$AG18)+ABS(Scoresheet!$AI18-Scoresheet!$AH18)+Scoresheet!$AI18)=2,(Scoresheet!$AE18+ABS(Scoresheet!$AF18-Scoresheet!$AE18)+ABS(Scoresheet!$AG18-Scoresheet!$AF18)+ABS(Scoresheet!$AH18-Scoresheet!$AG18)+ABS(Scoresheet!$AI18-Scoresheet!$AH18)+Scoresheet!$AI18)=0),(IF((Scoresheet!$AE18+Scoresheet!$AF18+Scoresheet!$AG18+Scoresheet!$AH18+Scoresheet!$AI18)=0,0,ROUND(Scoresheet!AI18/(Scoresheet!$AE18+Scoresheet!$AF18+Scoresheet!$AG18+Scoresheet!$AH18+Scoresheet!$AI18),2))),"ERR!")</f>
        <v>0</v>
      </c>
      <c r="AF18" s="66">
        <f>IF((Scoresheet!$AJ18+Scoresheet!$AK18+Scoresheet!$AL18)=0,0,FLOOR(Scoresheet!AJ18/(Scoresheet!$AJ18+Scoresheet!$AK18+Scoresheet!$AL18),0.01))</f>
        <v>0</v>
      </c>
      <c r="AG18" s="66">
        <f>IF((Scoresheet!$AJ18+Scoresheet!$AK18+Scoresheet!$AL18)=0,0,FLOOR(Scoresheet!AK18/(Scoresheet!$AJ18+Scoresheet!$AK18+Scoresheet!$AL18),0.01))</f>
        <v>1</v>
      </c>
      <c r="AH18" s="109">
        <f>IF((Scoresheet!$AJ18+Scoresheet!$AK18+Scoresheet!$AL18)=0,0,FLOOR(Scoresheet!AL18/(Scoresheet!$AJ18+Scoresheet!$AK18+Scoresheet!$AL18),0.01))</f>
        <v>0</v>
      </c>
      <c r="AJ18" s="95"/>
      <c r="AK18" s="95"/>
      <c r="AL18" s="95"/>
      <c r="AM18" s="95"/>
      <c r="AN18" s="95"/>
      <c r="AQ18" s="66">
        <f t="shared" si="0"/>
        <v>1</v>
      </c>
      <c r="AR18" s="66">
        <f t="shared" si="12"/>
        <v>1</v>
      </c>
      <c r="AS18" s="66">
        <f t="shared" si="13"/>
        <v>0</v>
      </c>
      <c r="AT18" s="66">
        <f t="shared" si="14"/>
        <v>1</v>
      </c>
      <c r="AU18" s="66">
        <f t="shared" si="15"/>
        <v>1</v>
      </c>
      <c r="AV18" s="66">
        <f t="shared" si="16"/>
        <v>1</v>
      </c>
      <c r="AW18" s="66">
        <f t="shared" si="17"/>
        <v>0</v>
      </c>
      <c r="AX18" s="66">
        <f t="shared" si="18"/>
        <v>0</v>
      </c>
      <c r="AY18" s="66">
        <f t="shared" si="19"/>
        <v>0</v>
      </c>
      <c r="AZ18" s="66">
        <f t="shared" si="20"/>
        <v>0</v>
      </c>
      <c r="BA18" s="66">
        <f t="shared" si="21"/>
        <v>0</v>
      </c>
      <c r="BB18" s="66">
        <f t="shared" si="22"/>
        <v>0</v>
      </c>
      <c r="BC18" s="66">
        <f t="shared" si="23"/>
        <v>0</v>
      </c>
      <c r="BD18" s="66">
        <f t="shared" si="24"/>
        <v>0</v>
      </c>
      <c r="BE18" s="66">
        <f t="shared" si="25"/>
        <v>1</v>
      </c>
      <c r="BF18" s="66">
        <f t="shared" si="26"/>
        <v>1</v>
      </c>
      <c r="BG18" s="66">
        <f t="shared" si="27"/>
        <v>1</v>
      </c>
      <c r="BH18" s="66">
        <f t="shared" si="28"/>
        <v>0</v>
      </c>
      <c r="BI18" s="66">
        <f t="shared" si="29"/>
        <v>0</v>
      </c>
      <c r="BJ18" s="66">
        <f t="shared" si="30"/>
        <v>0</v>
      </c>
      <c r="BK18" s="66">
        <f t="shared" si="31"/>
        <v>0</v>
      </c>
      <c r="BL18" s="66">
        <f t="shared" si="32"/>
        <v>0</v>
      </c>
      <c r="BM18" s="66">
        <f t="shared" si="33"/>
        <v>0</v>
      </c>
      <c r="BN18" s="66">
        <f t="shared" si="34"/>
        <v>1</v>
      </c>
      <c r="BO18" s="66">
        <f t="shared" si="35"/>
        <v>0</v>
      </c>
      <c r="BP18" s="66">
        <f t="shared" si="36"/>
        <v>1</v>
      </c>
      <c r="BQ18" s="66">
        <f t="shared" si="37"/>
        <v>0</v>
      </c>
      <c r="BR18" s="66">
        <f t="shared" si="38"/>
        <v>0</v>
      </c>
      <c r="BS18" s="66">
        <f t="shared" si="39"/>
        <v>0</v>
      </c>
      <c r="BT18" s="66">
        <f t="shared" si="40"/>
        <v>0</v>
      </c>
      <c r="BU18" s="66">
        <f t="shared" si="41"/>
        <v>1</v>
      </c>
      <c r="BV18" s="66">
        <f t="shared" si="42"/>
        <v>0</v>
      </c>
      <c r="BX18" s="66">
        <f t="shared" si="43"/>
        <v>1</v>
      </c>
      <c r="BY18" s="66">
        <f t="shared" si="5"/>
        <v>1</v>
      </c>
      <c r="BZ18" s="66">
        <f t="shared" si="6"/>
        <v>1</v>
      </c>
      <c r="CA18" s="66">
        <f t="shared" si="7"/>
        <v>0</v>
      </c>
      <c r="CB18" s="66">
        <f t="shared" si="8"/>
        <v>1</v>
      </c>
      <c r="CC18" s="66">
        <f t="shared" si="9"/>
        <v>1</v>
      </c>
      <c r="CD18" s="66">
        <f t="shared" si="10"/>
        <v>1</v>
      </c>
    </row>
    <row r="19" spans="1:82">
      <c r="A19" s="96">
        <f t="shared" si="11"/>
        <v>13</v>
      </c>
      <c r="B19" s="109" t="str">
        <f>Scoresheet!B19</f>
        <v>Indet 2</v>
      </c>
      <c r="C19" s="66">
        <f>IF(Scoresheet!C19=0,0,Scoresheet!C19/(Scoresheet!C19+Scoresheet!D19))</f>
        <v>0</v>
      </c>
      <c r="D19" s="109">
        <f>IF(Scoresheet!D19=0,0,Scoresheet!D19/(Scoresheet!C19+Scoresheet!D19))</f>
        <v>1</v>
      </c>
      <c r="E19" s="66">
        <f>IF(Scoresheet!E19=0,0,Scoresheet!E19/(Scoresheet!E19+Scoresheet!F19))</f>
        <v>0</v>
      </c>
      <c r="F19" s="66">
        <f>IF(Scoresheet!G19=0,0,Scoresheet!G19/(Scoresheet!G19+Scoresheet!H19)*(IF(Result!E19=0,1,Result!E19)))</f>
        <v>0</v>
      </c>
      <c r="G19" s="66">
        <f>IF(Scoresheet!I19=0,0,Scoresheet!I19/(Scoresheet!I19+Scoresheet!J19)*(IF(Result!E19=0,1,Result!E19)))</f>
        <v>0</v>
      </c>
      <c r="H19" s="66">
        <f>IF(Scoresheet!K19=0,0,Scoresheet!K19/(Scoresheet!L19+Scoresheet!K19)*(IF(Result!E19=0,1,Result!E19)))</f>
        <v>0</v>
      </c>
      <c r="I19" s="66">
        <f>IF(Scoresheet!L19=0,0,Scoresheet!L19/(Scoresheet!K19+Scoresheet!L19)*(IF(Result!E19=0,1,Result!E19)))</f>
        <v>1</v>
      </c>
      <c r="J19" s="109">
        <f>IF(Scoresheet!M19=0,0,Scoresheet!M19/(Scoresheet!M19+Scoresheet!N19))</f>
        <v>0</v>
      </c>
      <c r="K19" s="66">
        <f>(IF(OR(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2,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0),(IF((Scoresheet!$O19+Scoresheet!$P19+Scoresheet!$Q19+Scoresheet!$R19+Scoresheet!$S19+Scoresheet!$T19+Scoresheet!$U19+Scoresheet!$V19+Scoresheet!$W19)=0,0,ROUND(Scoresheet!O19/(Scoresheet!$O19+Scoresheet!$P19+Scoresheet!$Q19+Scoresheet!$R19+Scoresheet!$S19+Scoresheet!$T19+Scoresheet!$U19+Scoresheet!$V19+Scoresheet!$W19),2))),"ERR!"))</f>
        <v>0</v>
      </c>
      <c r="L19" s="66">
        <f>(IF(OR(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2,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0),(IF((Scoresheet!$O19+Scoresheet!$P19+Scoresheet!$Q19+Scoresheet!$R19+Scoresheet!$S19+Scoresheet!$T19+Scoresheet!$U19+Scoresheet!$V19+Scoresheet!$W19)=0,0,ROUND(Scoresheet!P19/(Scoresheet!$O19+Scoresheet!$P19+Scoresheet!$Q19+Scoresheet!$R19+Scoresheet!$S19+Scoresheet!$T19+Scoresheet!$U19+Scoresheet!$V19+Scoresheet!$W19),2))),"ERR!"))</f>
        <v>0</v>
      </c>
      <c r="M19" s="66">
        <f>(IF(OR(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2,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0),(IF((Scoresheet!$O19+Scoresheet!$P19+Scoresheet!$Q19+Scoresheet!$R19+Scoresheet!$S19+Scoresheet!$T19+Scoresheet!$U19+Scoresheet!$V19+Scoresheet!$W19)=0,0,ROUND(Scoresheet!Q19/(Scoresheet!$O19+Scoresheet!$P19+Scoresheet!$Q19+Scoresheet!$R19+Scoresheet!$S19+Scoresheet!$T19+Scoresheet!$U19+Scoresheet!$V19+Scoresheet!$W19),2))),"ERR!"))</f>
        <v>0</v>
      </c>
      <c r="N19" s="66">
        <f>(IF(OR(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2,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0),(IF((Scoresheet!$O19+Scoresheet!$P19+Scoresheet!$Q19+Scoresheet!$R19+Scoresheet!$S19+Scoresheet!$T19+Scoresheet!$U19+Scoresheet!$V19+Scoresheet!$W19)=0,0,ROUND(Scoresheet!R19/(Scoresheet!$O19+Scoresheet!$P19+Scoresheet!$Q19+Scoresheet!$R19+Scoresheet!$S19+Scoresheet!$T19+Scoresheet!$U19+Scoresheet!$V19+Scoresheet!$W19),2))),"ERR!"))</f>
        <v>0</v>
      </c>
      <c r="O19" s="66">
        <f>(IF(OR(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2,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0),(IF((Scoresheet!$O19+Scoresheet!$P19+Scoresheet!$Q19+Scoresheet!$R19+Scoresheet!$S19+Scoresheet!$T19+Scoresheet!$U19+Scoresheet!$V19+Scoresheet!$W19)=0,0,ROUND(Scoresheet!S19/(Scoresheet!$O19+Scoresheet!$P19+Scoresheet!$Q19+Scoresheet!$R19+Scoresheet!$S19+Scoresheet!$T19+Scoresheet!$U19+Scoresheet!$V19+Scoresheet!$W19),2))),"ERR!"))</f>
        <v>0</v>
      </c>
      <c r="P19" s="66">
        <f>(IF(OR(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2,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0),(IF((Scoresheet!$O19+Scoresheet!$P19+Scoresheet!$Q19+Scoresheet!$R19+Scoresheet!$S19+Scoresheet!$T19+Scoresheet!$U19+Scoresheet!$V19+Scoresheet!$W19)=0,0,ROUND(Scoresheet!T19/(Scoresheet!$O19+Scoresheet!$P19+Scoresheet!$Q19+Scoresheet!$R19+Scoresheet!$S19+Scoresheet!$T19+Scoresheet!$U19+Scoresheet!$V19+Scoresheet!$W19),2))),"ERR!"))</f>
        <v>1</v>
      </c>
      <c r="Q19" s="66">
        <f>(IF(OR(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2,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0),(IF((Scoresheet!$O19+Scoresheet!$P19+Scoresheet!$Q19+Scoresheet!$R19+Scoresheet!$S19+Scoresheet!$T19+Scoresheet!$U19+Scoresheet!$V19+Scoresheet!$W19)=0,0,ROUND(Scoresheet!U19/(Scoresheet!$O19+Scoresheet!$P19+Scoresheet!$Q19+Scoresheet!$R19+Scoresheet!$S19+Scoresheet!$T19+Scoresheet!$U19+Scoresheet!$V19+Scoresheet!$W19),2))),"ERR!"))</f>
        <v>0</v>
      </c>
      <c r="R19" s="66">
        <f>(IF(OR(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2,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0),(IF((Scoresheet!$O19+Scoresheet!$P19+Scoresheet!$Q19+Scoresheet!$R19+Scoresheet!$S19+Scoresheet!$T19+Scoresheet!$U19+Scoresheet!$V19+Scoresheet!$W19)=0,0,ROUND(Scoresheet!V19/(Scoresheet!$O19+Scoresheet!$P19+Scoresheet!$Q19+Scoresheet!$R19+Scoresheet!$S19+Scoresheet!$T19+Scoresheet!$U19+Scoresheet!$V19+Scoresheet!$W19),2))),"ERR!"))</f>
        <v>0</v>
      </c>
      <c r="S19" s="114">
        <f>(IF(OR(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2,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0),(IF((Scoresheet!$O19+Scoresheet!$P19+Scoresheet!$Q19+Scoresheet!$R19+Scoresheet!$S19+Scoresheet!$T19+Scoresheet!$U19+Scoresheet!$V19+Scoresheet!$W19)=0,0,ROUND(Scoresheet!W19/(Scoresheet!$O19+Scoresheet!$P19+Scoresheet!$Q19+Scoresheet!$R19+Scoresheet!$S19+Scoresheet!$T19+Scoresheet!$U19+Scoresheet!$V19+Scoresheet!$W19),2))),"ERR!"))</f>
        <v>0</v>
      </c>
      <c r="T19" s="66">
        <f>Scoresheet!X19</f>
        <v>0</v>
      </c>
      <c r="U19" s="66">
        <f>IF((Scoresheet!$Y19+Scoresheet!$Z19+Scoresheet!$AA19)=0,0,FLOOR(Scoresheet!Y19/(Scoresheet!$Y19+Scoresheet!$Z19+Scoresheet!$AA19),0.01))</f>
        <v>0</v>
      </c>
      <c r="V19" s="66">
        <f>IF((Scoresheet!$Y19+Scoresheet!$Z19+Scoresheet!$AA19)=0,0,FLOOR(Scoresheet!Z19/(Scoresheet!$Y19+Scoresheet!$Z19+Scoresheet!$AA19),0.01))</f>
        <v>0</v>
      </c>
      <c r="W19" s="109">
        <f>IF((Scoresheet!$Y19+Scoresheet!$Z19+Scoresheet!$AA19)=0,0,FLOOR(Scoresheet!AA19/(Scoresheet!$Y19+Scoresheet!$Z19+Scoresheet!$AA19),0.01))</f>
        <v>0</v>
      </c>
      <c r="X19" s="66">
        <f>IF((Scoresheet!$AB19+Scoresheet!$AC19+Scoresheet!$AD19)=0,0,FLOOR(Scoresheet!AB19/(Scoresheet!$AB19+Scoresheet!$AC19+Scoresheet!$AD19),0.01))</f>
        <v>0</v>
      </c>
      <c r="Y19" s="66">
        <f>IF((Scoresheet!$AB19+Scoresheet!$AC19+Scoresheet!$AD19)=0,0,FLOOR(Scoresheet!AC19/(Scoresheet!$AB19+Scoresheet!$AC19+Scoresheet!$AD19),0.01))</f>
        <v>1</v>
      </c>
      <c r="Z19" s="115">
        <f>IF((Scoresheet!$AB19+Scoresheet!$AC19+Scoresheet!$AD19)=0,0,FLOOR(Scoresheet!AD19/(Scoresheet!$AB19+Scoresheet!$AC19+Scoresheet!$AD19),0.01))</f>
        <v>0</v>
      </c>
      <c r="AA19" s="116">
        <f>IF(OR((Scoresheet!$AE19+ABS(Scoresheet!$AF19-Scoresheet!$AE19)+ABS(Scoresheet!$AG19-Scoresheet!$AF19)+ABS(Scoresheet!$AH19-Scoresheet!$AG19)+ABS(Scoresheet!$AI19-Scoresheet!$AH19)+Scoresheet!$AI19)=2,(Scoresheet!$AE19+ABS(Scoresheet!$AF19-Scoresheet!$AE19)+ABS(Scoresheet!$AG19-Scoresheet!$AF19)+ABS(Scoresheet!$AH19-Scoresheet!$AG19)+ABS(Scoresheet!$AI19-Scoresheet!$AH19)+Scoresheet!$AI19)=0),(IF((Scoresheet!$AE19+Scoresheet!$AF19+Scoresheet!$AG19+Scoresheet!$AH19+Scoresheet!$AI19)=0,0,ROUND(Scoresheet!AE19/(Scoresheet!$AE19+Scoresheet!$AF19+Scoresheet!$AG19+Scoresheet!$AH19+Scoresheet!$AI19),2))),"ERR!")</f>
        <v>0</v>
      </c>
      <c r="AB19" s="115">
        <f>IF(OR((Scoresheet!$AE19+ABS(Scoresheet!$AF19-Scoresheet!$AE19)+ABS(Scoresheet!$AG19-Scoresheet!$AF19)+ABS(Scoresheet!$AH19-Scoresheet!$AG19)+ABS(Scoresheet!$AI19-Scoresheet!$AH19)+Scoresheet!$AI19)=2,(Scoresheet!$AE19+ABS(Scoresheet!$AF19-Scoresheet!$AE19)+ABS(Scoresheet!$AG19-Scoresheet!$AF19)+ABS(Scoresheet!$AH19-Scoresheet!$AG19)+ABS(Scoresheet!$AI19-Scoresheet!$AH19)+Scoresheet!$AI19)=0),(IF((Scoresheet!$AE19+Scoresheet!$AF19+Scoresheet!$AG19+Scoresheet!$AH19+Scoresheet!$AI19)=0,0,ROUND(Scoresheet!AF19/(Scoresheet!$AE19+Scoresheet!$AF19+Scoresheet!$AG19+Scoresheet!$AH19+Scoresheet!$AI19),2))),"ERR!")</f>
        <v>1</v>
      </c>
      <c r="AC19" s="115">
        <f>IF(OR((Scoresheet!$AE19+ABS(Scoresheet!$AF19-Scoresheet!$AE19)+ABS(Scoresheet!$AG19-Scoresheet!$AF19)+ABS(Scoresheet!$AH19-Scoresheet!$AG19)+ABS(Scoresheet!$AI19-Scoresheet!$AH19)+Scoresheet!$AI19)=2,(Scoresheet!$AE19+ABS(Scoresheet!$AF19-Scoresheet!$AE19)+ABS(Scoresheet!$AG19-Scoresheet!$AF19)+ABS(Scoresheet!$AH19-Scoresheet!$AG19)+ABS(Scoresheet!$AI19-Scoresheet!$AH19)+Scoresheet!$AI19)=0),(IF((Scoresheet!$AE19+Scoresheet!$AF19+Scoresheet!$AG19+Scoresheet!$AH19+Scoresheet!$AI19)=0,0,ROUND(Scoresheet!AG19/(Scoresheet!$AE19+Scoresheet!$AF19+Scoresheet!$AG19+Scoresheet!$AH19+Scoresheet!$AI19),2))),"ERR!")</f>
        <v>0</v>
      </c>
      <c r="AD19" s="115">
        <f>IF(OR((Scoresheet!$AE19+ABS(Scoresheet!$AF19-Scoresheet!$AE19)+ABS(Scoresheet!$AG19-Scoresheet!$AF19)+ABS(Scoresheet!$AH19-Scoresheet!$AG19)+ABS(Scoresheet!$AI19-Scoresheet!$AH19)+Scoresheet!$AI19)=2,(Scoresheet!$AE19+ABS(Scoresheet!$AF19-Scoresheet!$AE19)+ABS(Scoresheet!$AG19-Scoresheet!$AF19)+ABS(Scoresheet!$AH19-Scoresheet!$AG19)+ABS(Scoresheet!$AI19-Scoresheet!$AH19)+Scoresheet!$AI19)=0),(IF((Scoresheet!$AE19+Scoresheet!$AF19+Scoresheet!$AG19+Scoresheet!$AH19+Scoresheet!$AI19)=0,0,ROUND(Scoresheet!AH19/(Scoresheet!$AE19+Scoresheet!$AF19+Scoresheet!$AG19+Scoresheet!$AH19+Scoresheet!$AI19),2))),"ERR!")</f>
        <v>0</v>
      </c>
      <c r="AE19" s="114">
        <f>IF(OR((Scoresheet!$AE19+ABS(Scoresheet!$AF19-Scoresheet!$AE19)+ABS(Scoresheet!$AG19-Scoresheet!$AF19)+ABS(Scoresheet!$AH19-Scoresheet!$AG19)+ABS(Scoresheet!$AI19-Scoresheet!$AH19)+Scoresheet!$AI19)=2,(Scoresheet!$AE19+ABS(Scoresheet!$AF19-Scoresheet!$AE19)+ABS(Scoresheet!$AG19-Scoresheet!$AF19)+ABS(Scoresheet!$AH19-Scoresheet!$AG19)+ABS(Scoresheet!$AI19-Scoresheet!$AH19)+Scoresheet!$AI19)=0),(IF((Scoresheet!$AE19+Scoresheet!$AF19+Scoresheet!$AG19+Scoresheet!$AH19+Scoresheet!$AI19)=0,0,ROUND(Scoresheet!AI19/(Scoresheet!$AE19+Scoresheet!$AF19+Scoresheet!$AG19+Scoresheet!$AH19+Scoresheet!$AI19),2))),"ERR!")</f>
        <v>0</v>
      </c>
      <c r="AF19" s="66">
        <f>IF((Scoresheet!$AJ19+Scoresheet!$AK19+Scoresheet!$AL19)=0,0,FLOOR(Scoresheet!AJ19/(Scoresheet!$AJ19+Scoresheet!$AK19+Scoresheet!$AL19),0.01))</f>
        <v>0</v>
      </c>
      <c r="AG19" s="66">
        <f>IF((Scoresheet!$AJ19+Scoresheet!$AK19+Scoresheet!$AL19)=0,0,FLOOR(Scoresheet!AK19/(Scoresheet!$AJ19+Scoresheet!$AK19+Scoresheet!$AL19),0.01))</f>
        <v>0</v>
      </c>
      <c r="AH19" s="109">
        <f>IF((Scoresheet!$AJ19+Scoresheet!$AK19+Scoresheet!$AL19)=0,0,FLOOR(Scoresheet!AL19/(Scoresheet!$AJ19+Scoresheet!$AK19+Scoresheet!$AL19),0.01))</f>
        <v>1</v>
      </c>
      <c r="AJ19" s="95"/>
      <c r="AK19" s="95"/>
      <c r="AL19" s="95"/>
      <c r="AM19" s="95"/>
      <c r="AN19" s="95"/>
      <c r="AQ19" s="66">
        <f t="shared" si="0"/>
        <v>1</v>
      </c>
      <c r="AR19" s="66">
        <f t="shared" si="12"/>
        <v>1</v>
      </c>
      <c r="AS19" s="66">
        <f t="shared" si="13"/>
        <v>0</v>
      </c>
      <c r="AT19" s="66">
        <f t="shared" si="14"/>
        <v>0</v>
      </c>
      <c r="AU19" s="66">
        <f t="shared" si="15"/>
        <v>0</v>
      </c>
      <c r="AV19" s="66">
        <f t="shared" si="16"/>
        <v>0</v>
      </c>
      <c r="AW19" s="66">
        <f t="shared" si="17"/>
        <v>1</v>
      </c>
      <c r="AX19" s="66">
        <f t="shared" si="18"/>
        <v>0</v>
      </c>
      <c r="AY19" s="66">
        <f t="shared" si="19"/>
        <v>0</v>
      </c>
      <c r="AZ19" s="66">
        <f t="shared" si="20"/>
        <v>0</v>
      </c>
      <c r="BA19" s="66">
        <f t="shared" si="21"/>
        <v>0</v>
      </c>
      <c r="BB19" s="66">
        <f t="shared" si="22"/>
        <v>0</v>
      </c>
      <c r="BC19" s="66">
        <f t="shared" si="23"/>
        <v>0</v>
      </c>
      <c r="BD19" s="66">
        <f t="shared" si="24"/>
        <v>1</v>
      </c>
      <c r="BE19" s="66">
        <f t="shared" si="25"/>
        <v>0</v>
      </c>
      <c r="BF19" s="66">
        <f t="shared" si="26"/>
        <v>0</v>
      </c>
      <c r="BG19" s="66">
        <f t="shared" si="27"/>
        <v>0</v>
      </c>
      <c r="BH19" s="66">
        <f t="shared" si="28"/>
        <v>0</v>
      </c>
      <c r="BI19" s="66">
        <f t="shared" si="29"/>
        <v>0</v>
      </c>
      <c r="BJ19" s="66">
        <f t="shared" si="30"/>
        <v>0</v>
      </c>
      <c r="BK19" s="66">
        <f t="shared" si="31"/>
        <v>0</v>
      </c>
      <c r="BL19" s="66">
        <f t="shared" si="32"/>
        <v>0</v>
      </c>
      <c r="BM19" s="66">
        <f t="shared" si="33"/>
        <v>1</v>
      </c>
      <c r="BN19" s="66">
        <f t="shared" si="34"/>
        <v>0</v>
      </c>
      <c r="BO19" s="66">
        <f t="shared" si="35"/>
        <v>0</v>
      </c>
      <c r="BP19" s="66">
        <f t="shared" si="36"/>
        <v>1</v>
      </c>
      <c r="BQ19" s="66">
        <f t="shared" si="37"/>
        <v>0</v>
      </c>
      <c r="BR19" s="66">
        <f t="shared" si="38"/>
        <v>0</v>
      </c>
      <c r="BS19" s="66">
        <f t="shared" si="39"/>
        <v>0</v>
      </c>
      <c r="BT19" s="66">
        <f t="shared" si="40"/>
        <v>0</v>
      </c>
      <c r="BU19" s="66">
        <f t="shared" si="41"/>
        <v>0</v>
      </c>
      <c r="BV19" s="66">
        <f t="shared" si="42"/>
        <v>1</v>
      </c>
      <c r="BX19" s="66">
        <f t="shared" si="43"/>
        <v>1</v>
      </c>
      <c r="BY19" s="66">
        <f t="shared" si="5"/>
        <v>1</v>
      </c>
      <c r="BZ19" s="66">
        <f t="shared" si="6"/>
        <v>1</v>
      </c>
      <c r="CA19" s="66">
        <f t="shared" si="7"/>
        <v>0</v>
      </c>
      <c r="CB19" s="66">
        <f t="shared" si="8"/>
        <v>1</v>
      </c>
      <c r="CC19" s="66">
        <f t="shared" si="9"/>
        <v>1</v>
      </c>
      <c r="CD19" s="66">
        <f t="shared" si="10"/>
        <v>1</v>
      </c>
    </row>
    <row r="20" spans="1:82">
      <c r="A20" s="96">
        <f t="shared" si="11"/>
        <v>14</v>
      </c>
      <c r="B20" s="109" t="str">
        <f>Scoresheet!B20</f>
        <v>Indet 3</v>
      </c>
      <c r="C20" s="66">
        <f>IF(Scoresheet!C20=0,0,Scoresheet!C20/(Scoresheet!C20+Scoresheet!D20))</f>
        <v>1</v>
      </c>
      <c r="D20" s="109">
        <f>IF(Scoresheet!D20=0,0,Scoresheet!D20/(Scoresheet!C20+Scoresheet!D20))</f>
        <v>0</v>
      </c>
      <c r="E20" s="66">
        <f>IF(Scoresheet!E20=0,0,Scoresheet!E20/(Scoresheet!E20+Scoresheet!F20))</f>
        <v>0</v>
      </c>
      <c r="F20" s="66">
        <f>IF(Scoresheet!G20=0,0,Scoresheet!G20/(Scoresheet!G20+Scoresheet!H20)*(IF(Result!E20=0,1,Result!E20)))</f>
        <v>1</v>
      </c>
      <c r="G20" s="66">
        <f>IF(Scoresheet!I20=0,0,Scoresheet!I20/(Scoresheet!I20+Scoresheet!J20)*(IF(Result!E20=0,1,Result!E20)))</f>
        <v>1</v>
      </c>
      <c r="H20" s="66">
        <f>IF(Scoresheet!K20=0,0,Scoresheet!K20/(Scoresheet!L20+Scoresheet!K20)*(IF(Result!E20=0,1,Result!E20)))</f>
        <v>1</v>
      </c>
      <c r="I20" s="66">
        <f>IF(Scoresheet!L20=0,0,Scoresheet!L20/(Scoresheet!K20+Scoresheet!L20)*(IF(Result!E20=0,1,Result!E20)))</f>
        <v>0</v>
      </c>
      <c r="J20" s="109">
        <f>IF(Scoresheet!M20=0,0,Scoresheet!M20/(Scoresheet!M20+Scoresheet!N20))</f>
        <v>0</v>
      </c>
      <c r="K20" s="66">
        <f>(IF(OR(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2,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0),(IF((Scoresheet!$O20+Scoresheet!$P20+Scoresheet!$Q20+Scoresheet!$R20+Scoresheet!$S20+Scoresheet!$T20+Scoresheet!$U20+Scoresheet!$V20+Scoresheet!$W20)=0,0,ROUND(Scoresheet!O20/(Scoresheet!$O20+Scoresheet!$P20+Scoresheet!$Q20+Scoresheet!$R20+Scoresheet!$S20+Scoresheet!$T20+Scoresheet!$U20+Scoresheet!$V20+Scoresheet!$W20),2))),"ERR!"))</f>
        <v>0</v>
      </c>
      <c r="L20" s="66">
        <f>(IF(OR(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2,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0),(IF((Scoresheet!$O20+Scoresheet!$P20+Scoresheet!$Q20+Scoresheet!$R20+Scoresheet!$S20+Scoresheet!$T20+Scoresheet!$U20+Scoresheet!$V20+Scoresheet!$W20)=0,0,ROUND(Scoresheet!P20/(Scoresheet!$O20+Scoresheet!$P20+Scoresheet!$Q20+Scoresheet!$R20+Scoresheet!$S20+Scoresheet!$T20+Scoresheet!$U20+Scoresheet!$V20+Scoresheet!$W20),2))),"ERR!"))</f>
        <v>0</v>
      </c>
      <c r="M20" s="66">
        <f>(IF(OR(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2,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0),(IF((Scoresheet!$O20+Scoresheet!$P20+Scoresheet!$Q20+Scoresheet!$R20+Scoresheet!$S20+Scoresheet!$T20+Scoresheet!$U20+Scoresheet!$V20+Scoresheet!$W20)=0,0,ROUND(Scoresheet!Q20/(Scoresheet!$O20+Scoresheet!$P20+Scoresheet!$Q20+Scoresheet!$R20+Scoresheet!$S20+Scoresheet!$T20+Scoresheet!$U20+Scoresheet!$V20+Scoresheet!$W20),2))),"ERR!"))</f>
        <v>0</v>
      </c>
      <c r="N20" s="66">
        <f>(IF(OR(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2,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0),(IF((Scoresheet!$O20+Scoresheet!$P20+Scoresheet!$Q20+Scoresheet!$R20+Scoresheet!$S20+Scoresheet!$T20+Scoresheet!$U20+Scoresheet!$V20+Scoresheet!$W20)=0,0,ROUND(Scoresheet!R20/(Scoresheet!$O20+Scoresheet!$P20+Scoresheet!$Q20+Scoresheet!$R20+Scoresheet!$S20+Scoresheet!$T20+Scoresheet!$U20+Scoresheet!$V20+Scoresheet!$W20),2))),"ERR!"))</f>
        <v>0</v>
      </c>
      <c r="O20" s="66">
        <f>(IF(OR(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2,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0),(IF((Scoresheet!$O20+Scoresheet!$P20+Scoresheet!$Q20+Scoresheet!$R20+Scoresheet!$S20+Scoresheet!$T20+Scoresheet!$U20+Scoresheet!$V20+Scoresheet!$W20)=0,0,ROUND(Scoresheet!S20/(Scoresheet!$O20+Scoresheet!$P20+Scoresheet!$Q20+Scoresheet!$R20+Scoresheet!$S20+Scoresheet!$T20+Scoresheet!$U20+Scoresheet!$V20+Scoresheet!$W20),2))),"ERR!"))</f>
        <v>0</v>
      </c>
      <c r="P20" s="66">
        <f>(IF(OR(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2,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0),(IF((Scoresheet!$O20+Scoresheet!$P20+Scoresheet!$Q20+Scoresheet!$R20+Scoresheet!$S20+Scoresheet!$T20+Scoresheet!$U20+Scoresheet!$V20+Scoresheet!$W20)=0,0,ROUND(Scoresheet!T20/(Scoresheet!$O20+Scoresheet!$P20+Scoresheet!$Q20+Scoresheet!$R20+Scoresheet!$S20+Scoresheet!$T20+Scoresheet!$U20+Scoresheet!$V20+Scoresheet!$W20),2))),"ERR!"))</f>
        <v>0</v>
      </c>
      <c r="Q20" s="66">
        <f>(IF(OR(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2,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0),(IF((Scoresheet!$O20+Scoresheet!$P20+Scoresheet!$Q20+Scoresheet!$R20+Scoresheet!$S20+Scoresheet!$T20+Scoresheet!$U20+Scoresheet!$V20+Scoresheet!$W20)=0,0,ROUND(Scoresheet!U20/(Scoresheet!$O20+Scoresheet!$P20+Scoresheet!$Q20+Scoresheet!$R20+Scoresheet!$S20+Scoresheet!$T20+Scoresheet!$U20+Scoresheet!$V20+Scoresheet!$W20),2))),"ERR!"))</f>
        <v>1</v>
      </c>
      <c r="R20" s="66">
        <f>(IF(OR(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2,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0),(IF((Scoresheet!$O20+Scoresheet!$P20+Scoresheet!$Q20+Scoresheet!$R20+Scoresheet!$S20+Scoresheet!$T20+Scoresheet!$U20+Scoresheet!$V20+Scoresheet!$W20)=0,0,ROUND(Scoresheet!V20/(Scoresheet!$O20+Scoresheet!$P20+Scoresheet!$Q20+Scoresheet!$R20+Scoresheet!$S20+Scoresheet!$T20+Scoresheet!$U20+Scoresheet!$V20+Scoresheet!$W20),2))),"ERR!"))</f>
        <v>0</v>
      </c>
      <c r="S20" s="114">
        <f>(IF(OR(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2,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0),(IF((Scoresheet!$O20+Scoresheet!$P20+Scoresheet!$Q20+Scoresheet!$R20+Scoresheet!$S20+Scoresheet!$T20+Scoresheet!$U20+Scoresheet!$V20+Scoresheet!$W20)=0,0,ROUND(Scoresheet!W20/(Scoresheet!$O20+Scoresheet!$P20+Scoresheet!$Q20+Scoresheet!$R20+Scoresheet!$S20+Scoresheet!$T20+Scoresheet!$U20+Scoresheet!$V20+Scoresheet!$W20),2))),"ERR!"))</f>
        <v>0</v>
      </c>
      <c r="T20" s="66">
        <f>Scoresheet!X20</f>
        <v>0</v>
      </c>
      <c r="U20" s="66">
        <f>IF((Scoresheet!$Y20+Scoresheet!$Z20+Scoresheet!$AA20)=0,0,FLOOR(Scoresheet!Y20/(Scoresheet!$Y20+Scoresheet!$Z20+Scoresheet!$AA20),0.01))</f>
        <v>0</v>
      </c>
      <c r="V20" s="66">
        <f>IF((Scoresheet!$Y20+Scoresheet!$Z20+Scoresheet!$AA20)=0,0,FLOOR(Scoresheet!Z20/(Scoresheet!$Y20+Scoresheet!$Z20+Scoresheet!$AA20),0.01))</f>
        <v>1</v>
      </c>
      <c r="W20" s="109">
        <f>IF((Scoresheet!$Y20+Scoresheet!$Z20+Scoresheet!$AA20)=0,0,FLOOR(Scoresheet!AA20/(Scoresheet!$Y20+Scoresheet!$Z20+Scoresheet!$AA20),0.01))</f>
        <v>0</v>
      </c>
      <c r="X20" s="66">
        <f>IF((Scoresheet!$AB20+Scoresheet!$AC20+Scoresheet!$AD20)=0,0,FLOOR(Scoresheet!AB20/(Scoresheet!$AB20+Scoresheet!$AC20+Scoresheet!$AD20),0.01))</f>
        <v>0</v>
      </c>
      <c r="Y20" s="66">
        <f>IF((Scoresheet!$AB20+Scoresheet!$AC20+Scoresheet!$AD20)=0,0,FLOOR(Scoresheet!AC20/(Scoresheet!$AB20+Scoresheet!$AC20+Scoresheet!$AD20),0.01))</f>
        <v>0</v>
      </c>
      <c r="Z20" s="115">
        <f>IF((Scoresheet!$AB20+Scoresheet!$AC20+Scoresheet!$AD20)=0,0,FLOOR(Scoresheet!AD20/(Scoresheet!$AB20+Scoresheet!$AC20+Scoresheet!$AD20),0.01))</f>
        <v>0</v>
      </c>
      <c r="AA20" s="116">
        <f>IF(OR((Scoresheet!$AE20+ABS(Scoresheet!$AF20-Scoresheet!$AE20)+ABS(Scoresheet!$AG20-Scoresheet!$AF20)+ABS(Scoresheet!$AH20-Scoresheet!$AG20)+ABS(Scoresheet!$AI20-Scoresheet!$AH20)+Scoresheet!$AI20)=2,(Scoresheet!$AE20+ABS(Scoresheet!$AF20-Scoresheet!$AE20)+ABS(Scoresheet!$AG20-Scoresheet!$AF20)+ABS(Scoresheet!$AH20-Scoresheet!$AG20)+ABS(Scoresheet!$AI20-Scoresheet!$AH20)+Scoresheet!$AI20)=0),(IF((Scoresheet!$AE20+Scoresheet!$AF20+Scoresheet!$AG20+Scoresheet!$AH20+Scoresheet!$AI20)=0,0,ROUND(Scoresheet!AE20/(Scoresheet!$AE20+Scoresheet!$AF20+Scoresheet!$AG20+Scoresheet!$AH20+Scoresheet!$AI20),2))),"ERR!")</f>
        <v>0</v>
      </c>
      <c r="AB20" s="115">
        <f>IF(OR((Scoresheet!$AE20+ABS(Scoresheet!$AF20-Scoresheet!$AE20)+ABS(Scoresheet!$AG20-Scoresheet!$AF20)+ABS(Scoresheet!$AH20-Scoresheet!$AG20)+ABS(Scoresheet!$AI20-Scoresheet!$AH20)+Scoresheet!$AI20)=2,(Scoresheet!$AE20+ABS(Scoresheet!$AF20-Scoresheet!$AE20)+ABS(Scoresheet!$AG20-Scoresheet!$AF20)+ABS(Scoresheet!$AH20-Scoresheet!$AG20)+ABS(Scoresheet!$AI20-Scoresheet!$AH20)+Scoresheet!$AI20)=0),(IF((Scoresheet!$AE20+Scoresheet!$AF20+Scoresheet!$AG20+Scoresheet!$AH20+Scoresheet!$AI20)=0,0,ROUND(Scoresheet!AF20/(Scoresheet!$AE20+Scoresheet!$AF20+Scoresheet!$AG20+Scoresheet!$AH20+Scoresheet!$AI20),2))),"ERR!")</f>
        <v>0</v>
      </c>
      <c r="AC20" s="115">
        <f>IF(OR((Scoresheet!$AE20+ABS(Scoresheet!$AF20-Scoresheet!$AE20)+ABS(Scoresheet!$AG20-Scoresheet!$AF20)+ABS(Scoresheet!$AH20-Scoresheet!$AG20)+ABS(Scoresheet!$AI20-Scoresheet!$AH20)+Scoresheet!$AI20)=2,(Scoresheet!$AE20+ABS(Scoresheet!$AF20-Scoresheet!$AE20)+ABS(Scoresheet!$AG20-Scoresheet!$AF20)+ABS(Scoresheet!$AH20-Scoresheet!$AG20)+ABS(Scoresheet!$AI20-Scoresheet!$AH20)+Scoresheet!$AI20)=0),(IF((Scoresheet!$AE20+Scoresheet!$AF20+Scoresheet!$AG20+Scoresheet!$AH20+Scoresheet!$AI20)=0,0,ROUND(Scoresheet!AG20/(Scoresheet!$AE20+Scoresheet!$AF20+Scoresheet!$AG20+Scoresheet!$AH20+Scoresheet!$AI20),2))),"ERR!")</f>
        <v>0</v>
      </c>
      <c r="AD20" s="115">
        <f>IF(OR((Scoresheet!$AE20+ABS(Scoresheet!$AF20-Scoresheet!$AE20)+ABS(Scoresheet!$AG20-Scoresheet!$AF20)+ABS(Scoresheet!$AH20-Scoresheet!$AG20)+ABS(Scoresheet!$AI20-Scoresheet!$AH20)+Scoresheet!$AI20)=2,(Scoresheet!$AE20+ABS(Scoresheet!$AF20-Scoresheet!$AE20)+ABS(Scoresheet!$AG20-Scoresheet!$AF20)+ABS(Scoresheet!$AH20-Scoresheet!$AG20)+ABS(Scoresheet!$AI20-Scoresheet!$AH20)+Scoresheet!$AI20)=0),(IF((Scoresheet!$AE20+Scoresheet!$AF20+Scoresheet!$AG20+Scoresheet!$AH20+Scoresheet!$AI20)=0,0,ROUND(Scoresheet!AH20/(Scoresheet!$AE20+Scoresheet!$AF20+Scoresheet!$AG20+Scoresheet!$AH20+Scoresheet!$AI20),2))),"ERR!")</f>
        <v>0</v>
      </c>
      <c r="AE20" s="114">
        <f>IF(OR((Scoresheet!$AE20+ABS(Scoresheet!$AF20-Scoresheet!$AE20)+ABS(Scoresheet!$AG20-Scoresheet!$AF20)+ABS(Scoresheet!$AH20-Scoresheet!$AG20)+ABS(Scoresheet!$AI20-Scoresheet!$AH20)+Scoresheet!$AI20)=2,(Scoresheet!$AE20+ABS(Scoresheet!$AF20-Scoresheet!$AE20)+ABS(Scoresheet!$AG20-Scoresheet!$AF20)+ABS(Scoresheet!$AH20-Scoresheet!$AG20)+ABS(Scoresheet!$AI20-Scoresheet!$AH20)+Scoresheet!$AI20)=0),(IF((Scoresheet!$AE20+Scoresheet!$AF20+Scoresheet!$AG20+Scoresheet!$AH20+Scoresheet!$AI20)=0,0,ROUND(Scoresheet!AI20/(Scoresheet!$AE20+Scoresheet!$AF20+Scoresheet!$AG20+Scoresheet!$AH20+Scoresheet!$AI20),2))),"ERR!")</f>
        <v>0</v>
      </c>
      <c r="AF20" s="66">
        <f>IF((Scoresheet!$AJ20+Scoresheet!$AK20+Scoresheet!$AL20)=0,0,FLOOR(Scoresheet!AJ20/(Scoresheet!$AJ20+Scoresheet!$AK20+Scoresheet!$AL20),0.01))</f>
        <v>0</v>
      </c>
      <c r="AG20" s="66">
        <f>IF((Scoresheet!$AJ20+Scoresheet!$AK20+Scoresheet!$AL20)=0,0,FLOOR(Scoresheet!AK20/(Scoresheet!$AJ20+Scoresheet!$AK20+Scoresheet!$AL20),0.01))</f>
        <v>0</v>
      </c>
      <c r="AH20" s="109">
        <f>IF((Scoresheet!$AJ20+Scoresheet!$AK20+Scoresheet!$AL20)=0,0,FLOOR(Scoresheet!AL20/(Scoresheet!$AJ20+Scoresheet!$AK20+Scoresheet!$AL20),0.01))</f>
        <v>0</v>
      </c>
      <c r="AJ20" s="95"/>
      <c r="AK20" s="95"/>
      <c r="AL20" s="95"/>
      <c r="AM20" s="95"/>
      <c r="AN20" s="95"/>
      <c r="AQ20" s="66">
        <f t="shared" si="0"/>
        <v>1</v>
      </c>
      <c r="AR20" s="66">
        <f t="shared" si="12"/>
        <v>1</v>
      </c>
      <c r="AS20" s="66">
        <f t="shared" si="13"/>
        <v>0</v>
      </c>
      <c r="AT20" s="66">
        <f t="shared" si="14"/>
        <v>1</v>
      </c>
      <c r="AU20" s="66">
        <f t="shared" si="15"/>
        <v>1</v>
      </c>
      <c r="AV20" s="66">
        <f t="shared" si="16"/>
        <v>1</v>
      </c>
      <c r="AW20" s="66">
        <f t="shared" si="17"/>
        <v>0</v>
      </c>
      <c r="AX20" s="66">
        <f t="shared" si="18"/>
        <v>0</v>
      </c>
      <c r="AY20" s="66">
        <f t="shared" si="19"/>
        <v>0</v>
      </c>
      <c r="AZ20" s="66">
        <f t="shared" si="20"/>
        <v>0</v>
      </c>
      <c r="BA20" s="66">
        <f t="shared" si="21"/>
        <v>0</v>
      </c>
      <c r="BB20" s="66">
        <f t="shared" si="22"/>
        <v>0</v>
      </c>
      <c r="BC20" s="66">
        <f t="shared" si="23"/>
        <v>0</v>
      </c>
      <c r="BD20" s="66">
        <f t="shared" si="24"/>
        <v>0</v>
      </c>
      <c r="BE20" s="66">
        <f t="shared" si="25"/>
        <v>1</v>
      </c>
      <c r="BF20" s="66">
        <f t="shared" si="26"/>
        <v>0</v>
      </c>
      <c r="BG20" s="66">
        <f t="shared" si="27"/>
        <v>0</v>
      </c>
      <c r="BH20" s="66">
        <f t="shared" si="28"/>
        <v>0</v>
      </c>
      <c r="BI20" s="66">
        <f t="shared" si="29"/>
        <v>0</v>
      </c>
      <c r="BJ20" s="66">
        <f t="shared" si="30"/>
        <v>1</v>
      </c>
      <c r="BK20" s="66">
        <f t="shared" si="31"/>
        <v>0</v>
      </c>
      <c r="BL20" s="66">
        <f t="shared" si="32"/>
        <v>0</v>
      </c>
      <c r="BM20" s="66">
        <f t="shared" si="33"/>
        <v>0</v>
      </c>
      <c r="BN20" s="66">
        <f t="shared" si="34"/>
        <v>0</v>
      </c>
      <c r="BO20" s="66">
        <f t="shared" si="35"/>
        <v>0</v>
      </c>
      <c r="BP20" s="66">
        <f t="shared" si="36"/>
        <v>0</v>
      </c>
      <c r="BQ20" s="66">
        <f t="shared" si="37"/>
        <v>0</v>
      </c>
      <c r="BR20" s="66">
        <f t="shared" si="38"/>
        <v>0</v>
      </c>
      <c r="BS20" s="66">
        <f t="shared" si="39"/>
        <v>0</v>
      </c>
      <c r="BT20" s="66">
        <f t="shared" si="40"/>
        <v>0</v>
      </c>
      <c r="BU20" s="66">
        <f t="shared" si="41"/>
        <v>0</v>
      </c>
      <c r="BV20" s="66">
        <f t="shared" si="42"/>
        <v>0</v>
      </c>
      <c r="BX20" s="66">
        <f t="shared" si="43"/>
        <v>1</v>
      </c>
      <c r="BY20" s="66">
        <f t="shared" si="5"/>
        <v>1</v>
      </c>
      <c r="BZ20" s="66">
        <f t="shared" si="6"/>
        <v>1</v>
      </c>
      <c r="CA20" s="66">
        <f t="shared" si="7"/>
        <v>1</v>
      </c>
      <c r="CB20" s="66">
        <f t="shared" si="8"/>
        <v>0</v>
      </c>
      <c r="CC20" s="66">
        <f t="shared" si="9"/>
        <v>0</v>
      </c>
      <c r="CD20" s="66">
        <f t="shared" si="10"/>
        <v>0</v>
      </c>
    </row>
    <row r="21" spans="1:82">
      <c r="A21" s="96">
        <f t="shared" si="11"/>
        <v>15</v>
      </c>
      <c r="B21" s="109" t="str">
        <f>Scoresheet!B21</f>
        <v>Indet 4</v>
      </c>
      <c r="C21" s="66">
        <f>IF(Scoresheet!C21=0,0,Scoresheet!C21/(Scoresheet!C21+Scoresheet!D21))</f>
        <v>1</v>
      </c>
      <c r="D21" s="109">
        <f>IF(Scoresheet!D21=0,0,Scoresheet!D21/(Scoresheet!C21+Scoresheet!D21))</f>
        <v>0</v>
      </c>
      <c r="E21" s="66">
        <f>IF(Scoresheet!E21=0,0,Scoresheet!E21/(Scoresheet!E21+Scoresheet!F21))</f>
        <v>0</v>
      </c>
      <c r="F21" s="66">
        <f>IF(Scoresheet!G21=0,0,Scoresheet!G21/(Scoresheet!G21+Scoresheet!H21)*(IF(Result!E21=0,1,Result!E21)))</f>
        <v>0</v>
      </c>
      <c r="G21" s="66">
        <f>IF(Scoresheet!I21=0,0,Scoresheet!I21/(Scoresheet!I21+Scoresheet!J21)*(IF(Result!E21=0,1,Result!E21)))</f>
        <v>0</v>
      </c>
      <c r="H21" s="66">
        <f>IF(Scoresheet!K21=0,0,Scoresheet!K21/(Scoresheet!L21+Scoresheet!K21)*(IF(Result!E21=0,1,Result!E21)))</f>
        <v>1</v>
      </c>
      <c r="I21" s="66">
        <f>IF(Scoresheet!L21=0,0,Scoresheet!L21/(Scoresheet!K21+Scoresheet!L21)*(IF(Result!E21=0,1,Result!E21)))</f>
        <v>0</v>
      </c>
      <c r="J21" s="109">
        <f>IF(Scoresheet!M21=0,0,Scoresheet!M21/(Scoresheet!M21+Scoresheet!N21))</f>
        <v>0</v>
      </c>
      <c r="K21" s="66">
        <f>(IF(OR(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2,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0),(IF((Scoresheet!$O21+Scoresheet!$P21+Scoresheet!$Q21+Scoresheet!$R21+Scoresheet!$S21+Scoresheet!$T21+Scoresheet!$U21+Scoresheet!$V21+Scoresheet!$W21)=0,0,ROUND(Scoresheet!O21/(Scoresheet!$O21+Scoresheet!$P21+Scoresheet!$Q21+Scoresheet!$R21+Scoresheet!$S21+Scoresheet!$T21+Scoresheet!$U21+Scoresheet!$V21+Scoresheet!$W21),2))),"ERR!"))</f>
        <v>0</v>
      </c>
      <c r="L21" s="66">
        <f>(IF(OR(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2,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0),(IF((Scoresheet!$O21+Scoresheet!$P21+Scoresheet!$Q21+Scoresheet!$R21+Scoresheet!$S21+Scoresheet!$T21+Scoresheet!$U21+Scoresheet!$V21+Scoresheet!$W21)=0,0,ROUND(Scoresheet!P21/(Scoresheet!$O21+Scoresheet!$P21+Scoresheet!$Q21+Scoresheet!$R21+Scoresheet!$S21+Scoresheet!$T21+Scoresheet!$U21+Scoresheet!$V21+Scoresheet!$W21),2))),"ERR!"))</f>
        <v>0</v>
      </c>
      <c r="M21" s="66">
        <f>(IF(OR(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2,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0),(IF((Scoresheet!$O21+Scoresheet!$P21+Scoresheet!$Q21+Scoresheet!$R21+Scoresheet!$S21+Scoresheet!$T21+Scoresheet!$U21+Scoresheet!$V21+Scoresheet!$W21)=0,0,ROUND(Scoresheet!Q21/(Scoresheet!$O21+Scoresheet!$P21+Scoresheet!$Q21+Scoresheet!$R21+Scoresheet!$S21+Scoresheet!$T21+Scoresheet!$U21+Scoresheet!$V21+Scoresheet!$W21),2))),"ERR!"))</f>
        <v>0</v>
      </c>
      <c r="N21" s="66">
        <f>(IF(OR(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2,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0),(IF((Scoresheet!$O21+Scoresheet!$P21+Scoresheet!$Q21+Scoresheet!$R21+Scoresheet!$S21+Scoresheet!$T21+Scoresheet!$U21+Scoresheet!$V21+Scoresheet!$W21)=0,0,ROUND(Scoresheet!R21/(Scoresheet!$O21+Scoresheet!$P21+Scoresheet!$Q21+Scoresheet!$R21+Scoresheet!$S21+Scoresheet!$T21+Scoresheet!$U21+Scoresheet!$V21+Scoresheet!$W21),2))),"ERR!"))</f>
        <v>0</v>
      </c>
      <c r="O21" s="66">
        <f>(IF(OR(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2,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0),(IF((Scoresheet!$O21+Scoresheet!$P21+Scoresheet!$Q21+Scoresheet!$R21+Scoresheet!$S21+Scoresheet!$T21+Scoresheet!$U21+Scoresheet!$V21+Scoresheet!$W21)=0,0,ROUND(Scoresheet!S21/(Scoresheet!$O21+Scoresheet!$P21+Scoresheet!$Q21+Scoresheet!$R21+Scoresheet!$S21+Scoresheet!$T21+Scoresheet!$U21+Scoresheet!$V21+Scoresheet!$W21),2))),"ERR!"))</f>
        <v>0</v>
      </c>
      <c r="P21" s="66">
        <f>(IF(OR(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2,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0),(IF((Scoresheet!$O21+Scoresheet!$P21+Scoresheet!$Q21+Scoresheet!$R21+Scoresheet!$S21+Scoresheet!$T21+Scoresheet!$U21+Scoresheet!$V21+Scoresheet!$W21)=0,0,ROUND(Scoresheet!T21/(Scoresheet!$O21+Scoresheet!$P21+Scoresheet!$Q21+Scoresheet!$R21+Scoresheet!$S21+Scoresheet!$T21+Scoresheet!$U21+Scoresheet!$V21+Scoresheet!$W21),2))),"ERR!"))</f>
        <v>0</v>
      </c>
      <c r="Q21" s="66">
        <f>(IF(OR(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2,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0),(IF((Scoresheet!$O21+Scoresheet!$P21+Scoresheet!$Q21+Scoresheet!$R21+Scoresheet!$S21+Scoresheet!$T21+Scoresheet!$U21+Scoresheet!$V21+Scoresheet!$W21)=0,0,ROUND(Scoresheet!U21/(Scoresheet!$O21+Scoresheet!$P21+Scoresheet!$Q21+Scoresheet!$R21+Scoresheet!$S21+Scoresheet!$T21+Scoresheet!$U21+Scoresheet!$V21+Scoresheet!$W21),2))),"ERR!"))</f>
        <v>0</v>
      </c>
      <c r="R21" s="66">
        <f>(IF(OR(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2,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0),(IF((Scoresheet!$O21+Scoresheet!$P21+Scoresheet!$Q21+Scoresheet!$R21+Scoresheet!$S21+Scoresheet!$T21+Scoresheet!$U21+Scoresheet!$V21+Scoresheet!$W21)=0,0,ROUND(Scoresheet!V21/(Scoresheet!$O21+Scoresheet!$P21+Scoresheet!$Q21+Scoresheet!$R21+Scoresheet!$S21+Scoresheet!$T21+Scoresheet!$U21+Scoresheet!$V21+Scoresheet!$W21),2))),"ERR!"))</f>
        <v>0</v>
      </c>
      <c r="S21" s="114">
        <f>(IF(OR(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2,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0),(IF((Scoresheet!$O21+Scoresheet!$P21+Scoresheet!$Q21+Scoresheet!$R21+Scoresheet!$S21+Scoresheet!$T21+Scoresheet!$U21+Scoresheet!$V21+Scoresheet!$W21)=0,0,ROUND(Scoresheet!W21/(Scoresheet!$O21+Scoresheet!$P21+Scoresheet!$Q21+Scoresheet!$R21+Scoresheet!$S21+Scoresheet!$T21+Scoresheet!$U21+Scoresheet!$V21+Scoresheet!$W21),2))),"ERR!"))</f>
        <v>1</v>
      </c>
      <c r="T21" s="66">
        <f>Scoresheet!X21</f>
        <v>0</v>
      </c>
      <c r="U21" s="66">
        <f>IF((Scoresheet!$Y21+Scoresheet!$Z21+Scoresheet!$AA21)=0,0,FLOOR(Scoresheet!Y21/(Scoresheet!$Y21+Scoresheet!$Z21+Scoresheet!$AA21),0.01))</f>
        <v>0</v>
      </c>
      <c r="V21" s="66">
        <f>IF((Scoresheet!$Y21+Scoresheet!$Z21+Scoresheet!$AA21)=0,0,FLOOR(Scoresheet!Z21/(Scoresheet!$Y21+Scoresheet!$Z21+Scoresheet!$AA21),0.01))</f>
        <v>0</v>
      </c>
      <c r="W21" s="109">
        <f>IF((Scoresheet!$Y21+Scoresheet!$Z21+Scoresheet!$AA21)=0,0,FLOOR(Scoresheet!AA21/(Scoresheet!$Y21+Scoresheet!$Z21+Scoresheet!$AA21),0.01))</f>
        <v>0</v>
      </c>
      <c r="X21" s="66">
        <f>IF((Scoresheet!$AB21+Scoresheet!$AC21+Scoresheet!$AD21)=0,0,FLOOR(Scoresheet!AB21/(Scoresheet!$AB21+Scoresheet!$AC21+Scoresheet!$AD21),0.01))</f>
        <v>0</v>
      </c>
      <c r="Y21" s="66">
        <f>IF((Scoresheet!$AB21+Scoresheet!$AC21+Scoresheet!$AD21)=0,0,FLOOR(Scoresheet!AC21/(Scoresheet!$AB21+Scoresheet!$AC21+Scoresheet!$AD21),0.01))</f>
        <v>1</v>
      </c>
      <c r="Z21" s="115">
        <f>IF((Scoresheet!$AB21+Scoresheet!$AC21+Scoresheet!$AD21)=0,0,FLOOR(Scoresheet!AD21/(Scoresheet!$AB21+Scoresheet!$AC21+Scoresheet!$AD21),0.01))</f>
        <v>0</v>
      </c>
      <c r="AA21" s="116">
        <f>IF(OR((Scoresheet!$AE21+ABS(Scoresheet!$AF21-Scoresheet!$AE21)+ABS(Scoresheet!$AG21-Scoresheet!$AF21)+ABS(Scoresheet!$AH21-Scoresheet!$AG21)+ABS(Scoresheet!$AI21-Scoresheet!$AH21)+Scoresheet!$AI21)=2,(Scoresheet!$AE21+ABS(Scoresheet!$AF21-Scoresheet!$AE21)+ABS(Scoresheet!$AG21-Scoresheet!$AF21)+ABS(Scoresheet!$AH21-Scoresheet!$AG21)+ABS(Scoresheet!$AI21-Scoresheet!$AH21)+Scoresheet!$AI21)=0),(IF((Scoresheet!$AE21+Scoresheet!$AF21+Scoresheet!$AG21+Scoresheet!$AH21+Scoresheet!$AI21)=0,0,ROUND(Scoresheet!AE21/(Scoresheet!$AE21+Scoresheet!$AF21+Scoresheet!$AG21+Scoresheet!$AH21+Scoresheet!$AI21),2))),"ERR!")</f>
        <v>0</v>
      </c>
      <c r="AB21" s="115">
        <f>IF(OR((Scoresheet!$AE21+ABS(Scoresheet!$AF21-Scoresheet!$AE21)+ABS(Scoresheet!$AG21-Scoresheet!$AF21)+ABS(Scoresheet!$AH21-Scoresheet!$AG21)+ABS(Scoresheet!$AI21-Scoresheet!$AH21)+Scoresheet!$AI21)=2,(Scoresheet!$AE21+ABS(Scoresheet!$AF21-Scoresheet!$AE21)+ABS(Scoresheet!$AG21-Scoresheet!$AF21)+ABS(Scoresheet!$AH21-Scoresheet!$AG21)+ABS(Scoresheet!$AI21-Scoresheet!$AH21)+Scoresheet!$AI21)=0),(IF((Scoresheet!$AE21+Scoresheet!$AF21+Scoresheet!$AG21+Scoresheet!$AH21+Scoresheet!$AI21)=0,0,ROUND(Scoresheet!AF21/(Scoresheet!$AE21+Scoresheet!$AF21+Scoresheet!$AG21+Scoresheet!$AH21+Scoresheet!$AI21),2))),"ERR!")</f>
        <v>0</v>
      </c>
      <c r="AC21" s="115">
        <f>IF(OR((Scoresheet!$AE21+ABS(Scoresheet!$AF21-Scoresheet!$AE21)+ABS(Scoresheet!$AG21-Scoresheet!$AF21)+ABS(Scoresheet!$AH21-Scoresheet!$AG21)+ABS(Scoresheet!$AI21-Scoresheet!$AH21)+Scoresheet!$AI21)=2,(Scoresheet!$AE21+ABS(Scoresheet!$AF21-Scoresheet!$AE21)+ABS(Scoresheet!$AG21-Scoresheet!$AF21)+ABS(Scoresheet!$AH21-Scoresheet!$AG21)+ABS(Scoresheet!$AI21-Scoresheet!$AH21)+Scoresheet!$AI21)=0),(IF((Scoresheet!$AE21+Scoresheet!$AF21+Scoresheet!$AG21+Scoresheet!$AH21+Scoresheet!$AI21)=0,0,ROUND(Scoresheet!AG21/(Scoresheet!$AE21+Scoresheet!$AF21+Scoresheet!$AG21+Scoresheet!$AH21+Scoresheet!$AI21),2))),"ERR!")</f>
        <v>0</v>
      </c>
      <c r="AD21" s="115">
        <f>IF(OR((Scoresheet!$AE21+ABS(Scoresheet!$AF21-Scoresheet!$AE21)+ABS(Scoresheet!$AG21-Scoresheet!$AF21)+ABS(Scoresheet!$AH21-Scoresheet!$AG21)+ABS(Scoresheet!$AI21-Scoresheet!$AH21)+Scoresheet!$AI21)=2,(Scoresheet!$AE21+ABS(Scoresheet!$AF21-Scoresheet!$AE21)+ABS(Scoresheet!$AG21-Scoresheet!$AF21)+ABS(Scoresheet!$AH21-Scoresheet!$AG21)+ABS(Scoresheet!$AI21-Scoresheet!$AH21)+Scoresheet!$AI21)=0),(IF((Scoresheet!$AE21+Scoresheet!$AF21+Scoresheet!$AG21+Scoresheet!$AH21+Scoresheet!$AI21)=0,0,ROUND(Scoresheet!AH21/(Scoresheet!$AE21+Scoresheet!$AF21+Scoresheet!$AG21+Scoresheet!$AH21+Scoresheet!$AI21),2))),"ERR!")</f>
        <v>0</v>
      </c>
      <c r="AE21" s="114">
        <f>IF(OR((Scoresheet!$AE21+ABS(Scoresheet!$AF21-Scoresheet!$AE21)+ABS(Scoresheet!$AG21-Scoresheet!$AF21)+ABS(Scoresheet!$AH21-Scoresheet!$AG21)+ABS(Scoresheet!$AI21-Scoresheet!$AH21)+Scoresheet!$AI21)=2,(Scoresheet!$AE21+ABS(Scoresheet!$AF21-Scoresheet!$AE21)+ABS(Scoresheet!$AG21-Scoresheet!$AF21)+ABS(Scoresheet!$AH21-Scoresheet!$AG21)+ABS(Scoresheet!$AI21-Scoresheet!$AH21)+Scoresheet!$AI21)=0),(IF((Scoresheet!$AE21+Scoresheet!$AF21+Scoresheet!$AG21+Scoresheet!$AH21+Scoresheet!$AI21)=0,0,ROUND(Scoresheet!AI21/(Scoresheet!$AE21+Scoresheet!$AF21+Scoresheet!$AG21+Scoresheet!$AH21+Scoresheet!$AI21),2))),"ERR!")</f>
        <v>0</v>
      </c>
      <c r="AF21" s="66">
        <f>IF((Scoresheet!$AJ21+Scoresheet!$AK21+Scoresheet!$AL21)=0,0,FLOOR(Scoresheet!AJ21/(Scoresheet!$AJ21+Scoresheet!$AK21+Scoresheet!$AL21),0.01))</f>
        <v>0</v>
      </c>
      <c r="AG21" s="66">
        <f>IF((Scoresheet!$AJ21+Scoresheet!$AK21+Scoresheet!$AL21)=0,0,FLOOR(Scoresheet!AK21/(Scoresheet!$AJ21+Scoresheet!$AK21+Scoresheet!$AL21),0.01))</f>
        <v>0</v>
      </c>
      <c r="AH21" s="109">
        <f>IF((Scoresheet!$AJ21+Scoresheet!$AK21+Scoresheet!$AL21)=0,0,FLOOR(Scoresheet!AL21/(Scoresheet!$AJ21+Scoresheet!$AK21+Scoresheet!$AL21),0.01))</f>
        <v>0</v>
      </c>
      <c r="AJ21" s="95"/>
      <c r="AK21" s="95"/>
      <c r="AL21" s="95"/>
      <c r="AM21" s="95"/>
      <c r="AN21" s="95"/>
      <c r="AQ21" s="66">
        <f t="shared" si="0"/>
        <v>1</v>
      </c>
      <c r="AR21" s="66">
        <f t="shared" si="12"/>
        <v>1</v>
      </c>
      <c r="AS21" s="66">
        <f t="shared" si="13"/>
        <v>0</v>
      </c>
      <c r="AT21" s="66">
        <f t="shared" si="14"/>
        <v>0</v>
      </c>
      <c r="AU21" s="66">
        <f t="shared" si="15"/>
        <v>0</v>
      </c>
      <c r="AV21" s="66">
        <f t="shared" si="16"/>
        <v>1</v>
      </c>
      <c r="AW21" s="66">
        <f t="shared" si="17"/>
        <v>0</v>
      </c>
      <c r="AX21" s="66">
        <f t="shared" si="18"/>
        <v>0</v>
      </c>
      <c r="AY21" s="66">
        <f t="shared" si="19"/>
        <v>0</v>
      </c>
      <c r="AZ21" s="66">
        <f t="shared" si="20"/>
        <v>0</v>
      </c>
      <c r="BA21" s="66">
        <f t="shared" si="21"/>
        <v>0</v>
      </c>
      <c r="BB21" s="66">
        <f t="shared" si="22"/>
        <v>0</v>
      </c>
      <c r="BC21" s="66">
        <f t="shared" si="23"/>
        <v>0</v>
      </c>
      <c r="BD21" s="66">
        <f t="shared" si="24"/>
        <v>0</v>
      </c>
      <c r="BE21" s="66">
        <f t="shared" si="25"/>
        <v>0</v>
      </c>
      <c r="BF21" s="66">
        <f t="shared" si="26"/>
        <v>0</v>
      </c>
      <c r="BG21" s="66">
        <f t="shared" si="27"/>
        <v>1</v>
      </c>
      <c r="BH21" s="66">
        <f t="shared" si="28"/>
        <v>0</v>
      </c>
      <c r="BI21" s="66">
        <f t="shared" si="29"/>
        <v>0</v>
      </c>
      <c r="BJ21" s="66">
        <f t="shared" si="30"/>
        <v>0</v>
      </c>
      <c r="BK21" s="66">
        <f t="shared" si="31"/>
        <v>0</v>
      </c>
      <c r="BL21" s="66">
        <f t="shared" si="32"/>
        <v>0</v>
      </c>
      <c r="BM21" s="66">
        <f t="shared" si="33"/>
        <v>1</v>
      </c>
      <c r="BN21" s="66">
        <f t="shared" si="34"/>
        <v>0</v>
      </c>
      <c r="BO21" s="66">
        <f t="shared" si="35"/>
        <v>0</v>
      </c>
      <c r="BP21" s="66">
        <f t="shared" si="36"/>
        <v>0</v>
      </c>
      <c r="BQ21" s="66">
        <f t="shared" si="37"/>
        <v>0</v>
      </c>
      <c r="BR21" s="66">
        <f t="shared" si="38"/>
        <v>0</v>
      </c>
      <c r="BS21" s="66">
        <f t="shared" si="39"/>
        <v>0</v>
      </c>
      <c r="BT21" s="66">
        <f t="shared" si="40"/>
        <v>0</v>
      </c>
      <c r="BU21" s="66">
        <f t="shared" si="41"/>
        <v>0</v>
      </c>
      <c r="BV21" s="66">
        <f t="shared" si="42"/>
        <v>0</v>
      </c>
      <c r="BX21" s="66">
        <f t="shared" si="43"/>
        <v>1</v>
      </c>
      <c r="BY21" s="66">
        <f t="shared" si="5"/>
        <v>1</v>
      </c>
      <c r="BZ21" s="66">
        <f t="shared" si="6"/>
        <v>1</v>
      </c>
      <c r="CA21" s="66">
        <f t="shared" si="7"/>
        <v>0</v>
      </c>
      <c r="CB21" s="66">
        <f t="shared" si="8"/>
        <v>1</v>
      </c>
      <c r="CC21" s="66">
        <f t="shared" si="9"/>
        <v>0</v>
      </c>
      <c r="CD21" s="66">
        <f t="shared" si="10"/>
        <v>0</v>
      </c>
    </row>
    <row r="22" spans="1:82">
      <c r="A22" s="96">
        <f t="shared" si="11"/>
        <v>16</v>
      </c>
      <c r="B22" s="109" t="str">
        <f>Scoresheet!B22</f>
        <v>Indet 8</v>
      </c>
      <c r="C22" s="66">
        <f>IF(Scoresheet!C22=0,0,Scoresheet!C22/(Scoresheet!C22+Scoresheet!D22))</f>
        <v>0</v>
      </c>
      <c r="D22" s="109">
        <f>IF(Scoresheet!D22=0,0,Scoresheet!D22/(Scoresheet!C22+Scoresheet!D22))</f>
        <v>0</v>
      </c>
      <c r="E22" s="66">
        <f>IF(Scoresheet!E22=0,0,Scoresheet!E22/(Scoresheet!E22+Scoresheet!F22))</f>
        <v>0</v>
      </c>
      <c r="F22" s="66">
        <f>IF(Scoresheet!G22=0,0,Scoresheet!G22/(Scoresheet!G22+Scoresheet!H22)*(IF(Result!E22=0,1,Result!E22)))</f>
        <v>1</v>
      </c>
      <c r="G22" s="66">
        <f>IF(Scoresheet!I22=0,0,Scoresheet!I22/(Scoresheet!I22+Scoresheet!J22)*(IF(Result!E22=0,1,Result!E22)))</f>
        <v>1</v>
      </c>
      <c r="H22" s="66">
        <f>IF(Scoresheet!K22=0,0,Scoresheet!K22/(Scoresheet!L22+Scoresheet!K22)*(IF(Result!E22=0,1,Result!E22)))</f>
        <v>0</v>
      </c>
      <c r="I22" s="66">
        <f>IF(Scoresheet!L22=0,0,Scoresheet!L22/(Scoresheet!K22+Scoresheet!L22)*(IF(Result!E22=0,1,Result!E22)))</f>
        <v>1</v>
      </c>
      <c r="J22" s="109">
        <f>IF(Scoresheet!M22=0,0,Scoresheet!M22/(Scoresheet!M22+Scoresheet!N22))</f>
        <v>0</v>
      </c>
      <c r="K22" s="66">
        <f>(IF(OR(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2,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0),(IF((Scoresheet!$O22+Scoresheet!$P22+Scoresheet!$Q22+Scoresheet!$R22+Scoresheet!$S22+Scoresheet!$T22+Scoresheet!$U22+Scoresheet!$V22+Scoresheet!$W22)=0,0,ROUND(Scoresheet!O22/(Scoresheet!$O22+Scoresheet!$P22+Scoresheet!$Q22+Scoresheet!$R22+Scoresheet!$S22+Scoresheet!$T22+Scoresheet!$U22+Scoresheet!$V22+Scoresheet!$W22),2))),"ERR!"))</f>
        <v>0</v>
      </c>
      <c r="L22" s="66">
        <f>(IF(OR(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2,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0),(IF((Scoresheet!$O22+Scoresheet!$P22+Scoresheet!$Q22+Scoresheet!$R22+Scoresheet!$S22+Scoresheet!$T22+Scoresheet!$U22+Scoresheet!$V22+Scoresheet!$W22)=0,0,ROUND(Scoresheet!P22/(Scoresheet!$O22+Scoresheet!$P22+Scoresheet!$Q22+Scoresheet!$R22+Scoresheet!$S22+Scoresheet!$T22+Scoresheet!$U22+Scoresheet!$V22+Scoresheet!$W22),2))),"ERR!"))</f>
        <v>0</v>
      </c>
      <c r="M22" s="66">
        <f>(IF(OR(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2,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0),(IF((Scoresheet!$O22+Scoresheet!$P22+Scoresheet!$Q22+Scoresheet!$R22+Scoresheet!$S22+Scoresheet!$T22+Scoresheet!$U22+Scoresheet!$V22+Scoresheet!$W22)=0,0,ROUND(Scoresheet!Q22/(Scoresheet!$O22+Scoresheet!$P22+Scoresheet!$Q22+Scoresheet!$R22+Scoresheet!$S22+Scoresheet!$T22+Scoresheet!$U22+Scoresheet!$V22+Scoresheet!$W22),2))),"ERR!"))</f>
        <v>0</v>
      </c>
      <c r="N22" s="66">
        <f>(IF(OR(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2,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0),(IF((Scoresheet!$O22+Scoresheet!$P22+Scoresheet!$Q22+Scoresheet!$R22+Scoresheet!$S22+Scoresheet!$T22+Scoresheet!$U22+Scoresheet!$V22+Scoresheet!$W22)=0,0,ROUND(Scoresheet!R22/(Scoresheet!$O22+Scoresheet!$P22+Scoresheet!$Q22+Scoresheet!$R22+Scoresheet!$S22+Scoresheet!$T22+Scoresheet!$U22+Scoresheet!$V22+Scoresheet!$W22),2))),"ERR!"))</f>
        <v>0</v>
      </c>
      <c r="O22" s="66">
        <f>(IF(OR(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2,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0),(IF((Scoresheet!$O22+Scoresheet!$P22+Scoresheet!$Q22+Scoresheet!$R22+Scoresheet!$S22+Scoresheet!$T22+Scoresheet!$U22+Scoresheet!$V22+Scoresheet!$W22)=0,0,ROUND(Scoresheet!S22/(Scoresheet!$O22+Scoresheet!$P22+Scoresheet!$Q22+Scoresheet!$R22+Scoresheet!$S22+Scoresheet!$T22+Scoresheet!$U22+Scoresheet!$V22+Scoresheet!$W22),2))),"ERR!"))</f>
        <v>0</v>
      </c>
      <c r="P22" s="66">
        <f>(IF(OR(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2,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0),(IF((Scoresheet!$O22+Scoresheet!$P22+Scoresheet!$Q22+Scoresheet!$R22+Scoresheet!$S22+Scoresheet!$T22+Scoresheet!$U22+Scoresheet!$V22+Scoresheet!$W22)=0,0,ROUND(Scoresheet!T22/(Scoresheet!$O22+Scoresheet!$P22+Scoresheet!$Q22+Scoresheet!$R22+Scoresheet!$S22+Scoresheet!$T22+Scoresheet!$U22+Scoresheet!$V22+Scoresheet!$W22),2))),"ERR!"))</f>
        <v>0</v>
      </c>
      <c r="Q22" s="66">
        <f>(IF(OR(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2,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0),(IF((Scoresheet!$O22+Scoresheet!$P22+Scoresheet!$Q22+Scoresheet!$R22+Scoresheet!$S22+Scoresheet!$T22+Scoresheet!$U22+Scoresheet!$V22+Scoresheet!$W22)=0,0,ROUND(Scoresheet!U22/(Scoresheet!$O22+Scoresheet!$P22+Scoresheet!$Q22+Scoresheet!$R22+Scoresheet!$S22+Scoresheet!$T22+Scoresheet!$U22+Scoresheet!$V22+Scoresheet!$W22),2))),"ERR!"))</f>
        <v>0</v>
      </c>
      <c r="R22" s="66">
        <f>(IF(OR(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2,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0),(IF((Scoresheet!$O22+Scoresheet!$P22+Scoresheet!$Q22+Scoresheet!$R22+Scoresheet!$S22+Scoresheet!$T22+Scoresheet!$U22+Scoresheet!$V22+Scoresheet!$W22)=0,0,ROUND(Scoresheet!V22/(Scoresheet!$O22+Scoresheet!$P22+Scoresheet!$Q22+Scoresheet!$R22+Scoresheet!$S22+Scoresheet!$T22+Scoresheet!$U22+Scoresheet!$V22+Scoresheet!$W22),2))),"ERR!"))</f>
        <v>0</v>
      </c>
      <c r="S22" s="114">
        <f>(IF(OR(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2,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0),(IF((Scoresheet!$O22+Scoresheet!$P22+Scoresheet!$Q22+Scoresheet!$R22+Scoresheet!$S22+Scoresheet!$T22+Scoresheet!$U22+Scoresheet!$V22+Scoresheet!$W22)=0,0,ROUND(Scoresheet!W22/(Scoresheet!$O22+Scoresheet!$P22+Scoresheet!$Q22+Scoresheet!$R22+Scoresheet!$S22+Scoresheet!$T22+Scoresheet!$U22+Scoresheet!$V22+Scoresheet!$W22),2))),"ERR!"))</f>
        <v>0</v>
      </c>
      <c r="T22" s="66">
        <f>Scoresheet!X22</f>
        <v>0</v>
      </c>
      <c r="U22" s="66">
        <f>IF((Scoresheet!$Y22+Scoresheet!$Z22+Scoresheet!$AA22)=0,0,FLOOR(Scoresheet!Y22/(Scoresheet!$Y22+Scoresheet!$Z22+Scoresheet!$AA22),0.01))</f>
        <v>0</v>
      </c>
      <c r="V22" s="66">
        <f>IF((Scoresheet!$Y22+Scoresheet!$Z22+Scoresheet!$AA22)=0,0,FLOOR(Scoresheet!Z22/(Scoresheet!$Y22+Scoresheet!$Z22+Scoresheet!$AA22),0.01))</f>
        <v>0</v>
      </c>
      <c r="W22" s="109">
        <f>IF((Scoresheet!$Y22+Scoresheet!$Z22+Scoresheet!$AA22)=0,0,FLOOR(Scoresheet!AA22/(Scoresheet!$Y22+Scoresheet!$Z22+Scoresheet!$AA22),0.01))</f>
        <v>0</v>
      </c>
      <c r="X22" s="66">
        <f>IF((Scoresheet!$AB22+Scoresheet!$AC22+Scoresheet!$AD22)=0,0,FLOOR(Scoresheet!AB22/(Scoresheet!$AB22+Scoresheet!$AC22+Scoresheet!$AD22),0.01))</f>
        <v>0</v>
      </c>
      <c r="Y22" s="66">
        <f>IF((Scoresheet!$AB22+Scoresheet!$AC22+Scoresheet!$AD22)=0,0,FLOOR(Scoresheet!AC22/(Scoresheet!$AB22+Scoresheet!$AC22+Scoresheet!$AD22),0.01))</f>
        <v>1</v>
      </c>
      <c r="Z22" s="115">
        <f>IF((Scoresheet!$AB22+Scoresheet!$AC22+Scoresheet!$AD22)=0,0,FLOOR(Scoresheet!AD22/(Scoresheet!$AB22+Scoresheet!$AC22+Scoresheet!$AD22),0.01))</f>
        <v>0</v>
      </c>
      <c r="AA22" s="116">
        <f>IF(OR((Scoresheet!$AE22+ABS(Scoresheet!$AF22-Scoresheet!$AE22)+ABS(Scoresheet!$AG22-Scoresheet!$AF22)+ABS(Scoresheet!$AH22-Scoresheet!$AG22)+ABS(Scoresheet!$AI22-Scoresheet!$AH22)+Scoresheet!$AI22)=2,(Scoresheet!$AE22+ABS(Scoresheet!$AF22-Scoresheet!$AE22)+ABS(Scoresheet!$AG22-Scoresheet!$AF22)+ABS(Scoresheet!$AH22-Scoresheet!$AG22)+ABS(Scoresheet!$AI22-Scoresheet!$AH22)+Scoresheet!$AI22)=0),(IF((Scoresheet!$AE22+Scoresheet!$AF22+Scoresheet!$AG22+Scoresheet!$AH22+Scoresheet!$AI22)=0,0,ROUND(Scoresheet!AE22/(Scoresheet!$AE22+Scoresheet!$AF22+Scoresheet!$AG22+Scoresheet!$AH22+Scoresheet!$AI22),2))),"ERR!")</f>
        <v>0</v>
      </c>
      <c r="AB22" s="115">
        <f>IF(OR((Scoresheet!$AE22+ABS(Scoresheet!$AF22-Scoresheet!$AE22)+ABS(Scoresheet!$AG22-Scoresheet!$AF22)+ABS(Scoresheet!$AH22-Scoresheet!$AG22)+ABS(Scoresheet!$AI22-Scoresheet!$AH22)+Scoresheet!$AI22)=2,(Scoresheet!$AE22+ABS(Scoresheet!$AF22-Scoresheet!$AE22)+ABS(Scoresheet!$AG22-Scoresheet!$AF22)+ABS(Scoresheet!$AH22-Scoresheet!$AG22)+ABS(Scoresheet!$AI22-Scoresheet!$AH22)+Scoresheet!$AI22)=0),(IF((Scoresheet!$AE22+Scoresheet!$AF22+Scoresheet!$AG22+Scoresheet!$AH22+Scoresheet!$AI22)=0,0,ROUND(Scoresheet!AF22/(Scoresheet!$AE22+Scoresheet!$AF22+Scoresheet!$AG22+Scoresheet!$AH22+Scoresheet!$AI22),2))),"ERR!")</f>
        <v>0</v>
      </c>
      <c r="AC22" s="115">
        <f>IF(OR((Scoresheet!$AE22+ABS(Scoresheet!$AF22-Scoresheet!$AE22)+ABS(Scoresheet!$AG22-Scoresheet!$AF22)+ABS(Scoresheet!$AH22-Scoresheet!$AG22)+ABS(Scoresheet!$AI22-Scoresheet!$AH22)+Scoresheet!$AI22)=2,(Scoresheet!$AE22+ABS(Scoresheet!$AF22-Scoresheet!$AE22)+ABS(Scoresheet!$AG22-Scoresheet!$AF22)+ABS(Scoresheet!$AH22-Scoresheet!$AG22)+ABS(Scoresheet!$AI22-Scoresheet!$AH22)+Scoresheet!$AI22)=0),(IF((Scoresheet!$AE22+Scoresheet!$AF22+Scoresheet!$AG22+Scoresheet!$AH22+Scoresheet!$AI22)=0,0,ROUND(Scoresheet!AG22/(Scoresheet!$AE22+Scoresheet!$AF22+Scoresheet!$AG22+Scoresheet!$AH22+Scoresheet!$AI22),2))),"ERR!")</f>
        <v>0</v>
      </c>
      <c r="AD22" s="115">
        <f>IF(OR((Scoresheet!$AE22+ABS(Scoresheet!$AF22-Scoresheet!$AE22)+ABS(Scoresheet!$AG22-Scoresheet!$AF22)+ABS(Scoresheet!$AH22-Scoresheet!$AG22)+ABS(Scoresheet!$AI22-Scoresheet!$AH22)+Scoresheet!$AI22)=2,(Scoresheet!$AE22+ABS(Scoresheet!$AF22-Scoresheet!$AE22)+ABS(Scoresheet!$AG22-Scoresheet!$AF22)+ABS(Scoresheet!$AH22-Scoresheet!$AG22)+ABS(Scoresheet!$AI22-Scoresheet!$AH22)+Scoresheet!$AI22)=0),(IF((Scoresheet!$AE22+Scoresheet!$AF22+Scoresheet!$AG22+Scoresheet!$AH22+Scoresheet!$AI22)=0,0,ROUND(Scoresheet!AH22/(Scoresheet!$AE22+Scoresheet!$AF22+Scoresheet!$AG22+Scoresheet!$AH22+Scoresheet!$AI22),2))),"ERR!")</f>
        <v>0</v>
      </c>
      <c r="AE22" s="114">
        <f>IF(OR((Scoresheet!$AE22+ABS(Scoresheet!$AF22-Scoresheet!$AE22)+ABS(Scoresheet!$AG22-Scoresheet!$AF22)+ABS(Scoresheet!$AH22-Scoresheet!$AG22)+ABS(Scoresheet!$AI22-Scoresheet!$AH22)+Scoresheet!$AI22)=2,(Scoresheet!$AE22+ABS(Scoresheet!$AF22-Scoresheet!$AE22)+ABS(Scoresheet!$AG22-Scoresheet!$AF22)+ABS(Scoresheet!$AH22-Scoresheet!$AG22)+ABS(Scoresheet!$AI22-Scoresheet!$AH22)+Scoresheet!$AI22)=0),(IF((Scoresheet!$AE22+Scoresheet!$AF22+Scoresheet!$AG22+Scoresheet!$AH22+Scoresheet!$AI22)=0,0,ROUND(Scoresheet!AI22/(Scoresheet!$AE22+Scoresheet!$AF22+Scoresheet!$AG22+Scoresheet!$AH22+Scoresheet!$AI22),2))),"ERR!")</f>
        <v>0</v>
      </c>
      <c r="AF22" s="66">
        <f>IF((Scoresheet!$AJ22+Scoresheet!$AK22+Scoresheet!$AL22)=0,0,FLOOR(Scoresheet!AJ22/(Scoresheet!$AJ22+Scoresheet!$AK22+Scoresheet!$AL22),0.01))</f>
        <v>0</v>
      </c>
      <c r="AG22" s="66">
        <f>IF((Scoresheet!$AJ22+Scoresheet!$AK22+Scoresheet!$AL22)=0,0,FLOOR(Scoresheet!AK22/(Scoresheet!$AJ22+Scoresheet!$AK22+Scoresheet!$AL22),0.01))</f>
        <v>0</v>
      </c>
      <c r="AH22" s="109">
        <f>IF((Scoresheet!$AJ22+Scoresheet!$AK22+Scoresheet!$AL22)=0,0,FLOOR(Scoresheet!AL22/(Scoresheet!$AJ22+Scoresheet!$AK22+Scoresheet!$AL22),0.01))</f>
        <v>0</v>
      </c>
      <c r="AJ22" s="95"/>
      <c r="AK22" s="95"/>
      <c r="AL22" s="95"/>
      <c r="AM22" s="95"/>
      <c r="AN22" s="95"/>
      <c r="AQ22" s="66">
        <f t="shared" si="0"/>
        <v>1</v>
      </c>
      <c r="AR22" s="66">
        <f t="shared" si="12"/>
        <v>0</v>
      </c>
      <c r="AS22" s="66">
        <f t="shared" si="13"/>
        <v>0</v>
      </c>
      <c r="AT22" s="66">
        <f t="shared" si="14"/>
        <v>1</v>
      </c>
      <c r="AU22" s="66">
        <f t="shared" si="15"/>
        <v>1</v>
      </c>
      <c r="AV22" s="66">
        <f t="shared" si="16"/>
        <v>0</v>
      </c>
      <c r="AW22" s="66">
        <f t="shared" si="17"/>
        <v>1</v>
      </c>
      <c r="AX22" s="66">
        <f t="shared" si="18"/>
        <v>0</v>
      </c>
      <c r="AY22" s="66">
        <f t="shared" si="19"/>
        <v>0</v>
      </c>
      <c r="AZ22" s="66">
        <f t="shared" si="20"/>
        <v>0</v>
      </c>
      <c r="BA22" s="66">
        <f t="shared" si="21"/>
        <v>0</v>
      </c>
      <c r="BB22" s="66">
        <f t="shared" si="22"/>
        <v>0</v>
      </c>
      <c r="BC22" s="66">
        <f t="shared" si="23"/>
        <v>0</v>
      </c>
      <c r="BD22" s="66">
        <f t="shared" si="24"/>
        <v>0</v>
      </c>
      <c r="BE22" s="66">
        <f t="shared" si="25"/>
        <v>0</v>
      </c>
      <c r="BF22" s="66">
        <f t="shared" si="26"/>
        <v>0</v>
      </c>
      <c r="BG22" s="66">
        <f t="shared" si="27"/>
        <v>0</v>
      </c>
      <c r="BH22" s="66">
        <f t="shared" si="28"/>
        <v>0</v>
      </c>
      <c r="BI22" s="66">
        <f t="shared" si="29"/>
        <v>0</v>
      </c>
      <c r="BJ22" s="66">
        <f t="shared" si="30"/>
        <v>0</v>
      </c>
      <c r="BK22" s="66">
        <f t="shared" si="31"/>
        <v>0</v>
      </c>
      <c r="BL22" s="66">
        <f t="shared" si="32"/>
        <v>0</v>
      </c>
      <c r="BM22" s="66">
        <f t="shared" si="33"/>
        <v>1</v>
      </c>
      <c r="BN22" s="66">
        <f t="shared" si="34"/>
        <v>0</v>
      </c>
      <c r="BO22" s="66">
        <f t="shared" si="35"/>
        <v>0</v>
      </c>
      <c r="BP22" s="66">
        <f t="shared" si="36"/>
        <v>0</v>
      </c>
      <c r="BQ22" s="66">
        <f t="shared" si="37"/>
        <v>0</v>
      </c>
      <c r="BR22" s="66">
        <f t="shared" si="38"/>
        <v>0</v>
      </c>
      <c r="BS22" s="66">
        <f t="shared" si="39"/>
        <v>0</v>
      </c>
      <c r="BT22" s="66">
        <f t="shared" si="40"/>
        <v>0</v>
      </c>
      <c r="BU22" s="66">
        <f t="shared" si="41"/>
        <v>0</v>
      </c>
      <c r="BV22" s="66">
        <f t="shared" si="42"/>
        <v>0</v>
      </c>
      <c r="BX22" s="66">
        <f t="shared" si="43"/>
        <v>0</v>
      </c>
      <c r="BY22" s="66">
        <f t="shared" si="5"/>
        <v>1</v>
      </c>
      <c r="BZ22" s="66">
        <f t="shared" si="6"/>
        <v>0</v>
      </c>
      <c r="CA22" s="66">
        <f t="shared" si="7"/>
        <v>0</v>
      </c>
      <c r="CB22" s="66">
        <f t="shared" si="8"/>
        <v>1</v>
      </c>
      <c r="CC22" s="66">
        <f t="shared" si="9"/>
        <v>0</v>
      </c>
      <c r="CD22" s="66">
        <f t="shared" si="10"/>
        <v>0</v>
      </c>
    </row>
    <row r="23" spans="1:82">
      <c r="A23" s="96">
        <f t="shared" si="11"/>
        <v>17</v>
      </c>
      <c r="B23" s="109" t="str">
        <f>Scoresheet!B23</f>
        <v>Indet 5</v>
      </c>
      <c r="C23" s="66">
        <f>IF(Scoresheet!C23=0,0,Scoresheet!C23/(Scoresheet!C23+Scoresheet!D23))</f>
        <v>1</v>
      </c>
      <c r="D23" s="109">
        <f>IF(Scoresheet!D23=0,0,Scoresheet!D23/(Scoresheet!C23+Scoresheet!D23))</f>
        <v>0</v>
      </c>
      <c r="E23" s="66">
        <f>IF(Scoresheet!E23=0,0,Scoresheet!E23/(Scoresheet!E23+Scoresheet!F23))</f>
        <v>0</v>
      </c>
      <c r="F23" s="66">
        <f>IF(Scoresheet!G23=0,0,Scoresheet!G23/(Scoresheet!G23+Scoresheet!H23)*(IF(Result!E23=0,1,Result!E23)))</f>
        <v>1</v>
      </c>
      <c r="G23" s="66">
        <f>IF(Scoresheet!I23=0,0,Scoresheet!I23/(Scoresheet!I23+Scoresheet!J23)*(IF(Result!E23=0,1,Result!E23)))</f>
        <v>1</v>
      </c>
      <c r="H23" s="66">
        <f>IF(Scoresheet!K23=0,0,Scoresheet!K23/(Scoresheet!L23+Scoresheet!K23)*(IF(Result!E23=0,1,Result!E23)))</f>
        <v>1</v>
      </c>
      <c r="I23" s="66">
        <f>IF(Scoresheet!L23=0,0,Scoresheet!L23/(Scoresheet!K23+Scoresheet!L23)*(IF(Result!E23=0,1,Result!E23)))</f>
        <v>0</v>
      </c>
      <c r="J23" s="109">
        <f>IF(Scoresheet!M23=0,0,Scoresheet!M23/(Scoresheet!M23+Scoresheet!N23))</f>
        <v>0</v>
      </c>
      <c r="K23" s="66">
        <f>(IF(OR(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2,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0),(IF((Scoresheet!$O23+Scoresheet!$P23+Scoresheet!$Q23+Scoresheet!$R23+Scoresheet!$S23+Scoresheet!$T23+Scoresheet!$U23+Scoresheet!$V23+Scoresheet!$W23)=0,0,ROUND(Scoresheet!O23/(Scoresheet!$O23+Scoresheet!$P23+Scoresheet!$Q23+Scoresheet!$R23+Scoresheet!$S23+Scoresheet!$T23+Scoresheet!$U23+Scoresheet!$V23+Scoresheet!$W23),2))),"ERR!"))</f>
        <v>0</v>
      </c>
      <c r="L23" s="66">
        <f>(IF(OR(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2,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0),(IF((Scoresheet!$O23+Scoresheet!$P23+Scoresheet!$Q23+Scoresheet!$R23+Scoresheet!$S23+Scoresheet!$T23+Scoresheet!$U23+Scoresheet!$V23+Scoresheet!$W23)=0,0,ROUND(Scoresheet!P23/(Scoresheet!$O23+Scoresheet!$P23+Scoresheet!$Q23+Scoresheet!$R23+Scoresheet!$S23+Scoresheet!$T23+Scoresheet!$U23+Scoresheet!$V23+Scoresheet!$W23),2))),"ERR!"))</f>
        <v>0</v>
      </c>
      <c r="M23" s="66">
        <f>(IF(OR(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2,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0),(IF((Scoresheet!$O23+Scoresheet!$P23+Scoresheet!$Q23+Scoresheet!$R23+Scoresheet!$S23+Scoresheet!$T23+Scoresheet!$U23+Scoresheet!$V23+Scoresheet!$W23)=0,0,ROUND(Scoresheet!Q23/(Scoresheet!$O23+Scoresheet!$P23+Scoresheet!$Q23+Scoresheet!$R23+Scoresheet!$S23+Scoresheet!$T23+Scoresheet!$U23+Scoresheet!$V23+Scoresheet!$W23),2))),"ERR!"))</f>
        <v>0</v>
      </c>
      <c r="N23" s="66">
        <f>(IF(OR(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2,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0),(IF((Scoresheet!$O23+Scoresheet!$P23+Scoresheet!$Q23+Scoresheet!$R23+Scoresheet!$S23+Scoresheet!$T23+Scoresheet!$U23+Scoresheet!$V23+Scoresheet!$W23)=0,0,ROUND(Scoresheet!R23/(Scoresheet!$O23+Scoresheet!$P23+Scoresheet!$Q23+Scoresheet!$R23+Scoresheet!$S23+Scoresheet!$T23+Scoresheet!$U23+Scoresheet!$V23+Scoresheet!$W23),2))),"ERR!"))</f>
        <v>0</v>
      </c>
      <c r="O23" s="66">
        <f>(IF(OR(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2,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0),(IF((Scoresheet!$O23+Scoresheet!$P23+Scoresheet!$Q23+Scoresheet!$R23+Scoresheet!$S23+Scoresheet!$T23+Scoresheet!$U23+Scoresheet!$V23+Scoresheet!$W23)=0,0,ROUND(Scoresheet!S23/(Scoresheet!$O23+Scoresheet!$P23+Scoresheet!$Q23+Scoresheet!$R23+Scoresheet!$S23+Scoresheet!$T23+Scoresheet!$U23+Scoresheet!$V23+Scoresheet!$W23),2))),"ERR!"))</f>
        <v>0</v>
      </c>
      <c r="P23" s="66">
        <f>(IF(OR(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2,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0),(IF((Scoresheet!$O23+Scoresheet!$P23+Scoresheet!$Q23+Scoresheet!$R23+Scoresheet!$S23+Scoresheet!$T23+Scoresheet!$U23+Scoresheet!$V23+Scoresheet!$W23)=0,0,ROUND(Scoresheet!T23/(Scoresheet!$O23+Scoresheet!$P23+Scoresheet!$Q23+Scoresheet!$R23+Scoresheet!$S23+Scoresheet!$T23+Scoresheet!$U23+Scoresheet!$V23+Scoresheet!$W23),2))),"ERR!"))</f>
        <v>1</v>
      </c>
      <c r="Q23" s="66">
        <f>(IF(OR(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2,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0),(IF((Scoresheet!$O23+Scoresheet!$P23+Scoresheet!$Q23+Scoresheet!$R23+Scoresheet!$S23+Scoresheet!$T23+Scoresheet!$U23+Scoresheet!$V23+Scoresheet!$W23)=0,0,ROUND(Scoresheet!U23/(Scoresheet!$O23+Scoresheet!$P23+Scoresheet!$Q23+Scoresheet!$R23+Scoresheet!$S23+Scoresheet!$T23+Scoresheet!$U23+Scoresheet!$V23+Scoresheet!$W23),2))),"ERR!"))</f>
        <v>0</v>
      </c>
      <c r="R23" s="66">
        <f>(IF(OR(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2,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0),(IF((Scoresheet!$O23+Scoresheet!$P23+Scoresheet!$Q23+Scoresheet!$R23+Scoresheet!$S23+Scoresheet!$T23+Scoresheet!$U23+Scoresheet!$V23+Scoresheet!$W23)=0,0,ROUND(Scoresheet!V23/(Scoresheet!$O23+Scoresheet!$P23+Scoresheet!$Q23+Scoresheet!$R23+Scoresheet!$S23+Scoresheet!$T23+Scoresheet!$U23+Scoresheet!$V23+Scoresheet!$W23),2))),"ERR!"))</f>
        <v>0</v>
      </c>
      <c r="S23" s="114">
        <f>(IF(OR(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2,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0),(IF((Scoresheet!$O23+Scoresheet!$P23+Scoresheet!$Q23+Scoresheet!$R23+Scoresheet!$S23+Scoresheet!$T23+Scoresheet!$U23+Scoresheet!$V23+Scoresheet!$W23)=0,0,ROUND(Scoresheet!W23/(Scoresheet!$O23+Scoresheet!$P23+Scoresheet!$Q23+Scoresheet!$R23+Scoresheet!$S23+Scoresheet!$T23+Scoresheet!$U23+Scoresheet!$V23+Scoresheet!$W23),2))),"ERR!"))</f>
        <v>0</v>
      </c>
      <c r="T23" s="66">
        <f>Scoresheet!X23</f>
        <v>0</v>
      </c>
      <c r="U23" s="66">
        <f>IF((Scoresheet!$Y23+Scoresheet!$Z23+Scoresheet!$AA23)=0,0,FLOOR(Scoresheet!Y23/(Scoresheet!$Y23+Scoresheet!$Z23+Scoresheet!$AA23),0.01))</f>
        <v>0</v>
      </c>
      <c r="V23" s="66">
        <f>IF((Scoresheet!$Y23+Scoresheet!$Z23+Scoresheet!$AA23)=0,0,FLOOR(Scoresheet!Z23/(Scoresheet!$Y23+Scoresheet!$Z23+Scoresheet!$AA23),0.01))</f>
        <v>0</v>
      </c>
      <c r="W23" s="109">
        <f>IF((Scoresheet!$Y23+Scoresheet!$Z23+Scoresheet!$AA23)=0,0,FLOOR(Scoresheet!AA23/(Scoresheet!$Y23+Scoresheet!$Z23+Scoresheet!$AA23),0.01))</f>
        <v>0</v>
      </c>
      <c r="X23" s="66">
        <f>IF((Scoresheet!$AB23+Scoresheet!$AC23+Scoresheet!$AD23)=0,0,FLOOR(Scoresheet!AB23/(Scoresheet!$AB23+Scoresheet!$AC23+Scoresheet!$AD23),0.01))</f>
        <v>1</v>
      </c>
      <c r="Y23" s="66">
        <f>IF((Scoresheet!$AB23+Scoresheet!$AC23+Scoresheet!$AD23)=0,0,FLOOR(Scoresheet!AC23/(Scoresheet!$AB23+Scoresheet!$AC23+Scoresheet!$AD23),0.01))</f>
        <v>0</v>
      </c>
      <c r="Z23" s="115">
        <f>IF((Scoresheet!$AB23+Scoresheet!$AC23+Scoresheet!$AD23)=0,0,FLOOR(Scoresheet!AD23/(Scoresheet!$AB23+Scoresheet!$AC23+Scoresheet!$AD23),0.01))</f>
        <v>0</v>
      </c>
      <c r="AA23" s="116">
        <f>IF(OR((Scoresheet!$AE23+ABS(Scoresheet!$AF23-Scoresheet!$AE23)+ABS(Scoresheet!$AG23-Scoresheet!$AF23)+ABS(Scoresheet!$AH23-Scoresheet!$AG23)+ABS(Scoresheet!$AI23-Scoresheet!$AH23)+Scoresheet!$AI23)=2,(Scoresheet!$AE23+ABS(Scoresheet!$AF23-Scoresheet!$AE23)+ABS(Scoresheet!$AG23-Scoresheet!$AF23)+ABS(Scoresheet!$AH23-Scoresheet!$AG23)+ABS(Scoresheet!$AI23-Scoresheet!$AH23)+Scoresheet!$AI23)=0),(IF((Scoresheet!$AE23+Scoresheet!$AF23+Scoresheet!$AG23+Scoresheet!$AH23+Scoresheet!$AI23)=0,0,ROUND(Scoresheet!AE23/(Scoresheet!$AE23+Scoresheet!$AF23+Scoresheet!$AG23+Scoresheet!$AH23+Scoresheet!$AI23),2))),"ERR!")</f>
        <v>1</v>
      </c>
      <c r="AB23" s="115">
        <f>IF(OR((Scoresheet!$AE23+ABS(Scoresheet!$AF23-Scoresheet!$AE23)+ABS(Scoresheet!$AG23-Scoresheet!$AF23)+ABS(Scoresheet!$AH23-Scoresheet!$AG23)+ABS(Scoresheet!$AI23-Scoresheet!$AH23)+Scoresheet!$AI23)=2,(Scoresheet!$AE23+ABS(Scoresheet!$AF23-Scoresheet!$AE23)+ABS(Scoresheet!$AG23-Scoresheet!$AF23)+ABS(Scoresheet!$AH23-Scoresheet!$AG23)+ABS(Scoresheet!$AI23-Scoresheet!$AH23)+Scoresheet!$AI23)=0),(IF((Scoresheet!$AE23+Scoresheet!$AF23+Scoresheet!$AG23+Scoresheet!$AH23+Scoresheet!$AI23)=0,0,ROUND(Scoresheet!AF23/(Scoresheet!$AE23+Scoresheet!$AF23+Scoresheet!$AG23+Scoresheet!$AH23+Scoresheet!$AI23),2))),"ERR!")</f>
        <v>0</v>
      </c>
      <c r="AC23" s="115">
        <f>IF(OR((Scoresheet!$AE23+ABS(Scoresheet!$AF23-Scoresheet!$AE23)+ABS(Scoresheet!$AG23-Scoresheet!$AF23)+ABS(Scoresheet!$AH23-Scoresheet!$AG23)+ABS(Scoresheet!$AI23-Scoresheet!$AH23)+Scoresheet!$AI23)=2,(Scoresheet!$AE23+ABS(Scoresheet!$AF23-Scoresheet!$AE23)+ABS(Scoresheet!$AG23-Scoresheet!$AF23)+ABS(Scoresheet!$AH23-Scoresheet!$AG23)+ABS(Scoresheet!$AI23-Scoresheet!$AH23)+Scoresheet!$AI23)=0),(IF((Scoresheet!$AE23+Scoresheet!$AF23+Scoresheet!$AG23+Scoresheet!$AH23+Scoresheet!$AI23)=0,0,ROUND(Scoresheet!AG23/(Scoresheet!$AE23+Scoresheet!$AF23+Scoresheet!$AG23+Scoresheet!$AH23+Scoresheet!$AI23),2))),"ERR!")</f>
        <v>0</v>
      </c>
      <c r="AD23" s="115">
        <f>IF(OR((Scoresheet!$AE23+ABS(Scoresheet!$AF23-Scoresheet!$AE23)+ABS(Scoresheet!$AG23-Scoresheet!$AF23)+ABS(Scoresheet!$AH23-Scoresheet!$AG23)+ABS(Scoresheet!$AI23-Scoresheet!$AH23)+Scoresheet!$AI23)=2,(Scoresheet!$AE23+ABS(Scoresheet!$AF23-Scoresheet!$AE23)+ABS(Scoresheet!$AG23-Scoresheet!$AF23)+ABS(Scoresheet!$AH23-Scoresheet!$AG23)+ABS(Scoresheet!$AI23-Scoresheet!$AH23)+Scoresheet!$AI23)=0),(IF((Scoresheet!$AE23+Scoresheet!$AF23+Scoresheet!$AG23+Scoresheet!$AH23+Scoresheet!$AI23)=0,0,ROUND(Scoresheet!AH23/(Scoresheet!$AE23+Scoresheet!$AF23+Scoresheet!$AG23+Scoresheet!$AH23+Scoresheet!$AI23),2))),"ERR!")</f>
        <v>0</v>
      </c>
      <c r="AE23" s="114">
        <f>IF(OR((Scoresheet!$AE23+ABS(Scoresheet!$AF23-Scoresheet!$AE23)+ABS(Scoresheet!$AG23-Scoresheet!$AF23)+ABS(Scoresheet!$AH23-Scoresheet!$AG23)+ABS(Scoresheet!$AI23-Scoresheet!$AH23)+Scoresheet!$AI23)=2,(Scoresheet!$AE23+ABS(Scoresheet!$AF23-Scoresheet!$AE23)+ABS(Scoresheet!$AG23-Scoresheet!$AF23)+ABS(Scoresheet!$AH23-Scoresheet!$AG23)+ABS(Scoresheet!$AI23-Scoresheet!$AH23)+Scoresheet!$AI23)=0),(IF((Scoresheet!$AE23+Scoresheet!$AF23+Scoresheet!$AG23+Scoresheet!$AH23+Scoresheet!$AI23)=0,0,ROUND(Scoresheet!AI23/(Scoresheet!$AE23+Scoresheet!$AF23+Scoresheet!$AG23+Scoresheet!$AH23+Scoresheet!$AI23),2))),"ERR!")</f>
        <v>0</v>
      </c>
      <c r="AF23" s="66">
        <f>IF((Scoresheet!$AJ23+Scoresheet!$AK23+Scoresheet!$AL23)=0,0,FLOOR(Scoresheet!AJ23/(Scoresheet!$AJ23+Scoresheet!$AK23+Scoresheet!$AL23),0.01))</f>
        <v>0</v>
      </c>
      <c r="AG23" s="66">
        <f>IF((Scoresheet!$AJ23+Scoresheet!$AK23+Scoresheet!$AL23)=0,0,FLOOR(Scoresheet!AK23/(Scoresheet!$AJ23+Scoresheet!$AK23+Scoresheet!$AL23),0.01))</f>
        <v>0</v>
      </c>
      <c r="AH23" s="109">
        <f>IF((Scoresheet!$AJ23+Scoresheet!$AK23+Scoresheet!$AL23)=0,0,FLOOR(Scoresheet!AL23/(Scoresheet!$AJ23+Scoresheet!$AK23+Scoresheet!$AL23),0.01))</f>
        <v>0</v>
      </c>
      <c r="AJ23" s="95"/>
      <c r="AK23" s="95"/>
      <c r="AL23" s="95"/>
      <c r="AM23" s="95"/>
      <c r="AN23" s="95"/>
      <c r="AQ23" s="66">
        <f t="shared" si="0"/>
        <v>1</v>
      </c>
      <c r="AR23" s="66">
        <f t="shared" si="12"/>
        <v>1</v>
      </c>
      <c r="AS23" s="66">
        <f t="shared" si="13"/>
        <v>0</v>
      </c>
      <c r="AT23" s="66">
        <f t="shared" si="14"/>
        <v>1</v>
      </c>
      <c r="AU23" s="66">
        <f t="shared" si="15"/>
        <v>1</v>
      </c>
      <c r="AV23" s="66">
        <f t="shared" si="16"/>
        <v>1</v>
      </c>
      <c r="AW23" s="66">
        <f t="shared" si="17"/>
        <v>0</v>
      </c>
      <c r="AX23" s="66">
        <f t="shared" si="18"/>
        <v>0</v>
      </c>
      <c r="AY23" s="66">
        <f t="shared" si="19"/>
        <v>0</v>
      </c>
      <c r="AZ23" s="66">
        <f t="shared" si="20"/>
        <v>0</v>
      </c>
      <c r="BA23" s="66">
        <f t="shared" si="21"/>
        <v>0</v>
      </c>
      <c r="BB23" s="66">
        <f t="shared" si="22"/>
        <v>0</v>
      </c>
      <c r="BC23" s="66">
        <f t="shared" si="23"/>
        <v>0</v>
      </c>
      <c r="BD23" s="66">
        <f t="shared" si="24"/>
        <v>1</v>
      </c>
      <c r="BE23" s="66">
        <f t="shared" si="25"/>
        <v>0</v>
      </c>
      <c r="BF23" s="66">
        <f t="shared" si="26"/>
        <v>0</v>
      </c>
      <c r="BG23" s="66">
        <f t="shared" si="27"/>
        <v>0</v>
      </c>
      <c r="BH23" s="66">
        <f t="shared" si="28"/>
        <v>0</v>
      </c>
      <c r="BI23" s="66">
        <f t="shared" si="29"/>
        <v>0</v>
      </c>
      <c r="BJ23" s="66">
        <f t="shared" si="30"/>
        <v>0</v>
      </c>
      <c r="BK23" s="66">
        <f t="shared" si="31"/>
        <v>0</v>
      </c>
      <c r="BL23" s="66">
        <f t="shared" si="32"/>
        <v>1</v>
      </c>
      <c r="BM23" s="66">
        <f t="shared" si="33"/>
        <v>0</v>
      </c>
      <c r="BN23" s="66">
        <f t="shared" si="34"/>
        <v>0</v>
      </c>
      <c r="BO23" s="66">
        <f t="shared" si="35"/>
        <v>1</v>
      </c>
      <c r="BP23" s="66">
        <f t="shared" si="36"/>
        <v>0</v>
      </c>
      <c r="BQ23" s="66">
        <f t="shared" si="37"/>
        <v>0</v>
      </c>
      <c r="BR23" s="66">
        <f t="shared" si="38"/>
        <v>0</v>
      </c>
      <c r="BS23" s="66">
        <f t="shared" si="39"/>
        <v>0</v>
      </c>
      <c r="BT23" s="66">
        <f t="shared" si="40"/>
        <v>0</v>
      </c>
      <c r="BU23" s="66">
        <f t="shared" si="41"/>
        <v>0</v>
      </c>
      <c r="BV23" s="66">
        <f t="shared" si="42"/>
        <v>0</v>
      </c>
      <c r="BX23" s="66">
        <f t="shared" si="43"/>
        <v>1</v>
      </c>
      <c r="BY23" s="66">
        <f t="shared" si="5"/>
        <v>1</v>
      </c>
      <c r="BZ23" s="66">
        <f t="shared" si="6"/>
        <v>1</v>
      </c>
      <c r="CA23" s="66">
        <f t="shared" si="7"/>
        <v>0</v>
      </c>
      <c r="CB23" s="66">
        <f t="shared" si="8"/>
        <v>1</v>
      </c>
      <c r="CC23" s="66">
        <f t="shared" si="9"/>
        <v>1</v>
      </c>
      <c r="CD23" s="66">
        <f t="shared" si="10"/>
        <v>0</v>
      </c>
    </row>
    <row r="24" spans="1:82">
      <c r="A24" s="96">
        <f t="shared" si="11"/>
        <v>18</v>
      </c>
      <c r="B24" s="109" t="str">
        <f>Scoresheet!B24</f>
        <v>Indet 6</v>
      </c>
      <c r="C24" s="66">
        <f>IF(Scoresheet!C24=0,0,Scoresheet!C24/(Scoresheet!C24+Scoresheet!D24))</f>
        <v>0</v>
      </c>
      <c r="D24" s="109">
        <f>IF(Scoresheet!D24=0,0,Scoresheet!D24/(Scoresheet!C24+Scoresheet!D24))</f>
        <v>1</v>
      </c>
      <c r="E24" s="66">
        <f>IF(Scoresheet!E24=0,0,Scoresheet!E24/(Scoresheet!E24+Scoresheet!F24))</f>
        <v>0</v>
      </c>
      <c r="F24" s="66">
        <f>IF(Scoresheet!G24=0,0,Scoresheet!G24/(Scoresheet!G24+Scoresheet!H24)*(IF(Result!E24=0,1,Result!E24)))</f>
        <v>0</v>
      </c>
      <c r="G24" s="66">
        <f>IF(Scoresheet!I24=0,0,Scoresheet!I24/(Scoresheet!I24+Scoresheet!J24)*(IF(Result!E24=0,1,Result!E24)))</f>
        <v>1</v>
      </c>
      <c r="H24" s="66">
        <f>IF(Scoresheet!K24=0,0,Scoresheet!K24/(Scoresheet!L24+Scoresheet!K24)*(IF(Result!E24=0,1,Result!E24)))</f>
        <v>1</v>
      </c>
      <c r="I24" s="66">
        <f>IF(Scoresheet!L24=0,0,Scoresheet!L24/(Scoresheet!K24+Scoresheet!L24)*(IF(Result!E24=0,1,Result!E24)))</f>
        <v>0</v>
      </c>
      <c r="J24" s="109">
        <f>IF(Scoresheet!M24=0,0,Scoresheet!M24/(Scoresheet!M24+Scoresheet!N24))</f>
        <v>0</v>
      </c>
      <c r="K24" s="66">
        <f>(IF(OR(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2,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0),(IF((Scoresheet!$O24+Scoresheet!$P24+Scoresheet!$Q24+Scoresheet!$R24+Scoresheet!$S24+Scoresheet!$T24+Scoresheet!$U24+Scoresheet!$V24+Scoresheet!$W24)=0,0,ROUND(Scoresheet!O24/(Scoresheet!$O24+Scoresheet!$P24+Scoresheet!$Q24+Scoresheet!$R24+Scoresheet!$S24+Scoresheet!$T24+Scoresheet!$U24+Scoresheet!$V24+Scoresheet!$W24),2))),"ERR!"))</f>
        <v>0</v>
      </c>
      <c r="L24" s="66">
        <f>(IF(OR(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2,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0),(IF((Scoresheet!$O24+Scoresheet!$P24+Scoresheet!$Q24+Scoresheet!$R24+Scoresheet!$S24+Scoresheet!$T24+Scoresheet!$U24+Scoresheet!$V24+Scoresheet!$W24)=0,0,ROUND(Scoresheet!P24/(Scoresheet!$O24+Scoresheet!$P24+Scoresheet!$Q24+Scoresheet!$R24+Scoresheet!$S24+Scoresheet!$T24+Scoresheet!$U24+Scoresheet!$V24+Scoresheet!$W24),2))),"ERR!"))</f>
        <v>0</v>
      </c>
      <c r="M24" s="66">
        <f>(IF(OR(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2,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0),(IF((Scoresheet!$O24+Scoresheet!$P24+Scoresheet!$Q24+Scoresheet!$R24+Scoresheet!$S24+Scoresheet!$T24+Scoresheet!$U24+Scoresheet!$V24+Scoresheet!$W24)=0,0,ROUND(Scoresheet!Q24/(Scoresheet!$O24+Scoresheet!$P24+Scoresheet!$Q24+Scoresheet!$R24+Scoresheet!$S24+Scoresheet!$T24+Scoresheet!$U24+Scoresheet!$V24+Scoresheet!$W24),2))),"ERR!"))</f>
        <v>0</v>
      </c>
      <c r="N24" s="66">
        <f>(IF(OR(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2,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0),(IF((Scoresheet!$O24+Scoresheet!$P24+Scoresheet!$Q24+Scoresheet!$R24+Scoresheet!$S24+Scoresheet!$T24+Scoresheet!$U24+Scoresheet!$V24+Scoresheet!$W24)=0,0,ROUND(Scoresheet!R24/(Scoresheet!$O24+Scoresheet!$P24+Scoresheet!$Q24+Scoresheet!$R24+Scoresheet!$S24+Scoresheet!$T24+Scoresheet!$U24+Scoresheet!$V24+Scoresheet!$W24),2))),"ERR!"))</f>
        <v>0</v>
      </c>
      <c r="O24" s="66">
        <f>(IF(OR(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2,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0),(IF((Scoresheet!$O24+Scoresheet!$P24+Scoresheet!$Q24+Scoresheet!$R24+Scoresheet!$S24+Scoresheet!$T24+Scoresheet!$U24+Scoresheet!$V24+Scoresheet!$W24)=0,0,ROUND(Scoresheet!S24/(Scoresheet!$O24+Scoresheet!$P24+Scoresheet!$Q24+Scoresheet!$R24+Scoresheet!$S24+Scoresheet!$T24+Scoresheet!$U24+Scoresheet!$V24+Scoresheet!$W24),2))),"ERR!"))</f>
        <v>0</v>
      </c>
      <c r="P24" s="66">
        <f>(IF(OR(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2,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0),(IF((Scoresheet!$O24+Scoresheet!$P24+Scoresheet!$Q24+Scoresheet!$R24+Scoresheet!$S24+Scoresheet!$T24+Scoresheet!$U24+Scoresheet!$V24+Scoresheet!$W24)=0,0,ROUND(Scoresheet!T24/(Scoresheet!$O24+Scoresheet!$P24+Scoresheet!$Q24+Scoresheet!$R24+Scoresheet!$S24+Scoresheet!$T24+Scoresheet!$U24+Scoresheet!$V24+Scoresheet!$W24),2))),"ERR!"))</f>
        <v>0</v>
      </c>
      <c r="Q24" s="66">
        <f>(IF(OR(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2,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0),(IF((Scoresheet!$O24+Scoresheet!$P24+Scoresheet!$Q24+Scoresheet!$R24+Scoresheet!$S24+Scoresheet!$T24+Scoresheet!$U24+Scoresheet!$V24+Scoresheet!$W24)=0,0,ROUND(Scoresheet!U24/(Scoresheet!$O24+Scoresheet!$P24+Scoresheet!$Q24+Scoresheet!$R24+Scoresheet!$S24+Scoresheet!$T24+Scoresheet!$U24+Scoresheet!$V24+Scoresheet!$W24),2))),"ERR!"))</f>
        <v>0</v>
      </c>
      <c r="R24" s="66">
        <f>(IF(OR(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2,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0),(IF((Scoresheet!$O24+Scoresheet!$P24+Scoresheet!$Q24+Scoresheet!$R24+Scoresheet!$S24+Scoresheet!$T24+Scoresheet!$U24+Scoresheet!$V24+Scoresheet!$W24)=0,0,ROUND(Scoresheet!V24/(Scoresheet!$O24+Scoresheet!$P24+Scoresheet!$Q24+Scoresheet!$R24+Scoresheet!$S24+Scoresheet!$T24+Scoresheet!$U24+Scoresheet!$V24+Scoresheet!$W24),2))),"ERR!"))</f>
        <v>1</v>
      </c>
      <c r="S24" s="114">
        <f>(IF(OR(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2,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0),(IF((Scoresheet!$O24+Scoresheet!$P24+Scoresheet!$Q24+Scoresheet!$R24+Scoresheet!$S24+Scoresheet!$T24+Scoresheet!$U24+Scoresheet!$V24+Scoresheet!$W24)=0,0,ROUND(Scoresheet!W24/(Scoresheet!$O24+Scoresheet!$P24+Scoresheet!$Q24+Scoresheet!$R24+Scoresheet!$S24+Scoresheet!$T24+Scoresheet!$U24+Scoresheet!$V24+Scoresheet!$W24),2))),"ERR!"))</f>
        <v>0</v>
      </c>
      <c r="T24" s="66">
        <f>Scoresheet!X24</f>
        <v>0</v>
      </c>
      <c r="U24" s="66">
        <f>IF((Scoresheet!$Y24+Scoresheet!$Z24+Scoresheet!$AA24)=0,0,FLOOR(Scoresheet!Y24/(Scoresheet!$Y24+Scoresheet!$Z24+Scoresheet!$AA24),0.01))</f>
        <v>0</v>
      </c>
      <c r="V24" s="66">
        <f>IF((Scoresheet!$Y24+Scoresheet!$Z24+Scoresheet!$AA24)=0,0,FLOOR(Scoresheet!Z24/(Scoresheet!$Y24+Scoresheet!$Z24+Scoresheet!$AA24),0.01))</f>
        <v>1</v>
      </c>
      <c r="W24" s="109">
        <f>IF((Scoresheet!$Y24+Scoresheet!$Z24+Scoresheet!$AA24)=0,0,FLOOR(Scoresheet!AA24/(Scoresheet!$Y24+Scoresheet!$Z24+Scoresheet!$AA24),0.01))</f>
        <v>0</v>
      </c>
      <c r="X24" s="66">
        <f>IF((Scoresheet!$AB24+Scoresheet!$AC24+Scoresheet!$AD24)=0,0,FLOOR(Scoresheet!AB24/(Scoresheet!$AB24+Scoresheet!$AC24+Scoresheet!$AD24),0.01))</f>
        <v>0</v>
      </c>
      <c r="Y24" s="66">
        <f>IF((Scoresheet!$AB24+Scoresheet!$AC24+Scoresheet!$AD24)=0,0,FLOOR(Scoresheet!AC24/(Scoresheet!$AB24+Scoresheet!$AC24+Scoresheet!$AD24),0.01))</f>
        <v>1</v>
      </c>
      <c r="Z24" s="115">
        <f>IF((Scoresheet!$AB24+Scoresheet!$AC24+Scoresheet!$AD24)=0,0,FLOOR(Scoresheet!AD24/(Scoresheet!$AB24+Scoresheet!$AC24+Scoresheet!$AD24),0.01))</f>
        <v>0</v>
      </c>
      <c r="AA24" s="116">
        <f>IF(OR((Scoresheet!$AE24+ABS(Scoresheet!$AF24-Scoresheet!$AE24)+ABS(Scoresheet!$AG24-Scoresheet!$AF24)+ABS(Scoresheet!$AH24-Scoresheet!$AG24)+ABS(Scoresheet!$AI24-Scoresheet!$AH24)+Scoresheet!$AI24)=2,(Scoresheet!$AE24+ABS(Scoresheet!$AF24-Scoresheet!$AE24)+ABS(Scoresheet!$AG24-Scoresheet!$AF24)+ABS(Scoresheet!$AH24-Scoresheet!$AG24)+ABS(Scoresheet!$AI24-Scoresheet!$AH24)+Scoresheet!$AI24)=0),(IF((Scoresheet!$AE24+Scoresheet!$AF24+Scoresheet!$AG24+Scoresheet!$AH24+Scoresheet!$AI24)=0,0,ROUND(Scoresheet!AE24/(Scoresheet!$AE24+Scoresheet!$AF24+Scoresheet!$AG24+Scoresheet!$AH24+Scoresheet!$AI24),2))),"ERR!")</f>
        <v>0</v>
      </c>
      <c r="AB24" s="115">
        <f>IF(OR((Scoresheet!$AE24+ABS(Scoresheet!$AF24-Scoresheet!$AE24)+ABS(Scoresheet!$AG24-Scoresheet!$AF24)+ABS(Scoresheet!$AH24-Scoresheet!$AG24)+ABS(Scoresheet!$AI24-Scoresheet!$AH24)+Scoresheet!$AI24)=2,(Scoresheet!$AE24+ABS(Scoresheet!$AF24-Scoresheet!$AE24)+ABS(Scoresheet!$AG24-Scoresheet!$AF24)+ABS(Scoresheet!$AH24-Scoresheet!$AG24)+ABS(Scoresheet!$AI24-Scoresheet!$AH24)+Scoresheet!$AI24)=0),(IF((Scoresheet!$AE24+Scoresheet!$AF24+Scoresheet!$AG24+Scoresheet!$AH24+Scoresheet!$AI24)=0,0,ROUND(Scoresheet!AF24/(Scoresheet!$AE24+Scoresheet!$AF24+Scoresheet!$AG24+Scoresheet!$AH24+Scoresheet!$AI24),2))),"ERR!")</f>
        <v>0</v>
      </c>
      <c r="AC24" s="115">
        <f>IF(OR((Scoresheet!$AE24+ABS(Scoresheet!$AF24-Scoresheet!$AE24)+ABS(Scoresheet!$AG24-Scoresheet!$AF24)+ABS(Scoresheet!$AH24-Scoresheet!$AG24)+ABS(Scoresheet!$AI24-Scoresheet!$AH24)+Scoresheet!$AI24)=2,(Scoresheet!$AE24+ABS(Scoresheet!$AF24-Scoresheet!$AE24)+ABS(Scoresheet!$AG24-Scoresheet!$AF24)+ABS(Scoresheet!$AH24-Scoresheet!$AG24)+ABS(Scoresheet!$AI24-Scoresheet!$AH24)+Scoresheet!$AI24)=0),(IF((Scoresheet!$AE24+Scoresheet!$AF24+Scoresheet!$AG24+Scoresheet!$AH24+Scoresheet!$AI24)=0,0,ROUND(Scoresheet!AG24/(Scoresheet!$AE24+Scoresheet!$AF24+Scoresheet!$AG24+Scoresheet!$AH24+Scoresheet!$AI24),2))),"ERR!")</f>
        <v>0</v>
      </c>
      <c r="AD24" s="115">
        <f>IF(OR((Scoresheet!$AE24+ABS(Scoresheet!$AF24-Scoresheet!$AE24)+ABS(Scoresheet!$AG24-Scoresheet!$AF24)+ABS(Scoresheet!$AH24-Scoresheet!$AG24)+ABS(Scoresheet!$AI24-Scoresheet!$AH24)+Scoresheet!$AI24)=2,(Scoresheet!$AE24+ABS(Scoresheet!$AF24-Scoresheet!$AE24)+ABS(Scoresheet!$AG24-Scoresheet!$AF24)+ABS(Scoresheet!$AH24-Scoresheet!$AG24)+ABS(Scoresheet!$AI24-Scoresheet!$AH24)+Scoresheet!$AI24)=0),(IF((Scoresheet!$AE24+Scoresheet!$AF24+Scoresheet!$AG24+Scoresheet!$AH24+Scoresheet!$AI24)=0,0,ROUND(Scoresheet!AH24/(Scoresheet!$AE24+Scoresheet!$AF24+Scoresheet!$AG24+Scoresheet!$AH24+Scoresheet!$AI24),2))),"ERR!")</f>
        <v>0</v>
      </c>
      <c r="AE24" s="114">
        <f>IF(OR((Scoresheet!$AE24+ABS(Scoresheet!$AF24-Scoresheet!$AE24)+ABS(Scoresheet!$AG24-Scoresheet!$AF24)+ABS(Scoresheet!$AH24-Scoresheet!$AG24)+ABS(Scoresheet!$AI24-Scoresheet!$AH24)+Scoresheet!$AI24)=2,(Scoresheet!$AE24+ABS(Scoresheet!$AF24-Scoresheet!$AE24)+ABS(Scoresheet!$AG24-Scoresheet!$AF24)+ABS(Scoresheet!$AH24-Scoresheet!$AG24)+ABS(Scoresheet!$AI24-Scoresheet!$AH24)+Scoresheet!$AI24)=0),(IF((Scoresheet!$AE24+Scoresheet!$AF24+Scoresheet!$AG24+Scoresheet!$AH24+Scoresheet!$AI24)=0,0,ROUND(Scoresheet!AI24/(Scoresheet!$AE24+Scoresheet!$AF24+Scoresheet!$AG24+Scoresheet!$AH24+Scoresheet!$AI24),2))),"ERR!")</f>
        <v>0</v>
      </c>
      <c r="AF24" s="66">
        <f>IF((Scoresheet!$AJ24+Scoresheet!$AK24+Scoresheet!$AL24)=0,0,FLOOR(Scoresheet!AJ24/(Scoresheet!$AJ24+Scoresheet!$AK24+Scoresheet!$AL24),0.01))</f>
        <v>0</v>
      </c>
      <c r="AG24" s="66">
        <f>IF((Scoresheet!$AJ24+Scoresheet!$AK24+Scoresheet!$AL24)=0,0,FLOOR(Scoresheet!AK24/(Scoresheet!$AJ24+Scoresheet!$AK24+Scoresheet!$AL24),0.01))</f>
        <v>0</v>
      </c>
      <c r="AH24" s="109">
        <f>IF((Scoresheet!$AJ24+Scoresheet!$AK24+Scoresheet!$AL24)=0,0,FLOOR(Scoresheet!AL24/(Scoresheet!$AJ24+Scoresheet!$AK24+Scoresheet!$AL24),0.01))</f>
        <v>0</v>
      </c>
      <c r="AJ24" s="95"/>
      <c r="AK24" s="95"/>
      <c r="AL24" s="95"/>
      <c r="AM24" s="95"/>
      <c r="AN24" s="95"/>
      <c r="AQ24" s="66">
        <f t="shared" si="0"/>
        <v>1</v>
      </c>
      <c r="AR24" s="66">
        <f t="shared" si="12"/>
        <v>1</v>
      </c>
      <c r="AS24" s="66">
        <f t="shared" si="13"/>
        <v>0</v>
      </c>
      <c r="AT24" s="66">
        <f t="shared" si="14"/>
        <v>0</v>
      </c>
      <c r="AU24" s="66">
        <f t="shared" si="15"/>
        <v>1</v>
      </c>
      <c r="AV24" s="66">
        <f t="shared" si="16"/>
        <v>1</v>
      </c>
      <c r="AW24" s="66">
        <f t="shared" si="17"/>
        <v>0</v>
      </c>
      <c r="AX24" s="66">
        <f t="shared" si="18"/>
        <v>0</v>
      </c>
      <c r="AY24" s="66">
        <f t="shared" si="19"/>
        <v>0</v>
      </c>
      <c r="AZ24" s="66">
        <f t="shared" si="20"/>
        <v>0</v>
      </c>
      <c r="BA24" s="66">
        <f t="shared" si="21"/>
        <v>0</v>
      </c>
      <c r="BB24" s="66">
        <f t="shared" si="22"/>
        <v>0</v>
      </c>
      <c r="BC24" s="66">
        <f t="shared" si="23"/>
        <v>0</v>
      </c>
      <c r="BD24" s="66">
        <f t="shared" si="24"/>
        <v>0</v>
      </c>
      <c r="BE24" s="66">
        <f t="shared" si="25"/>
        <v>0</v>
      </c>
      <c r="BF24" s="66">
        <f t="shared" si="26"/>
        <v>1</v>
      </c>
      <c r="BG24" s="66">
        <f t="shared" si="27"/>
        <v>0</v>
      </c>
      <c r="BH24" s="66">
        <f t="shared" si="28"/>
        <v>0</v>
      </c>
      <c r="BI24" s="66">
        <f t="shared" si="29"/>
        <v>0</v>
      </c>
      <c r="BJ24" s="66">
        <f t="shared" si="30"/>
        <v>1</v>
      </c>
      <c r="BK24" s="66">
        <f t="shared" si="31"/>
        <v>0</v>
      </c>
      <c r="BL24" s="66">
        <f t="shared" si="32"/>
        <v>0</v>
      </c>
      <c r="BM24" s="66">
        <f t="shared" si="33"/>
        <v>1</v>
      </c>
      <c r="BN24" s="66">
        <f t="shared" si="34"/>
        <v>0</v>
      </c>
      <c r="BO24" s="66">
        <f t="shared" si="35"/>
        <v>0</v>
      </c>
      <c r="BP24" s="66">
        <f t="shared" si="36"/>
        <v>0</v>
      </c>
      <c r="BQ24" s="66">
        <f t="shared" si="37"/>
        <v>0</v>
      </c>
      <c r="BR24" s="66">
        <f t="shared" si="38"/>
        <v>0</v>
      </c>
      <c r="BS24" s="66">
        <f t="shared" si="39"/>
        <v>0</v>
      </c>
      <c r="BT24" s="66">
        <f t="shared" si="40"/>
        <v>0</v>
      </c>
      <c r="BU24" s="66">
        <f t="shared" si="41"/>
        <v>0</v>
      </c>
      <c r="BV24" s="66">
        <f t="shared" si="42"/>
        <v>0</v>
      </c>
      <c r="BX24" s="66">
        <f t="shared" si="43"/>
        <v>1</v>
      </c>
      <c r="BY24" s="66">
        <f t="shared" si="5"/>
        <v>1</v>
      </c>
      <c r="BZ24" s="66">
        <f t="shared" si="6"/>
        <v>1</v>
      </c>
      <c r="CA24" s="66">
        <f t="shared" si="7"/>
        <v>1</v>
      </c>
      <c r="CB24" s="66">
        <f t="shared" si="8"/>
        <v>1</v>
      </c>
      <c r="CC24" s="66">
        <f t="shared" si="9"/>
        <v>0</v>
      </c>
      <c r="CD24" s="66">
        <f t="shared" si="10"/>
        <v>0</v>
      </c>
    </row>
    <row r="25" spans="1:82">
      <c r="A25" s="96">
        <f t="shared" si="11"/>
        <v>0</v>
      </c>
      <c r="B25" s="109">
        <f>Scoresheet!B25</f>
        <v>0</v>
      </c>
      <c r="C25" s="66">
        <f>IF(Scoresheet!C25=0,0,Scoresheet!C25/(Scoresheet!C25+Scoresheet!D25))</f>
        <v>0</v>
      </c>
      <c r="D25" s="109">
        <f>IF(Scoresheet!D25=0,0,Scoresheet!D25/(Scoresheet!C25+Scoresheet!D25))</f>
        <v>0</v>
      </c>
      <c r="E25" s="66">
        <f>IF(Scoresheet!E25=0,0,Scoresheet!E25/(Scoresheet!E25+Scoresheet!F25))</f>
        <v>0</v>
      </c>
      <c r="F25" s="66">
        <f>IF(Scoresheet!G25=0,0,Scoresheet!G25/(Scoresheet!G25+Scoresheet!H25)*(IF(Result!E25=0,1,Result!E25)))</f>
        <v>0</v>
      </c>
      <c r="G25" s="66">
        <f>IF(Scoresheet!I25=0,0,Scoresheet!I25/(Scoresheet!I25+Scoresheet!J25)*(IF(Result!E25=0,1,Result!E25)))</f>
        <v>0</v>
      </c>
      <c r="H25" s="66">
        <f>IF(Scoresheet!K25=0,0,Scoresheet!K25/(Scoresheet!L25+Scoresheet!K25)*(IF(Result!E25=0,1,Result!E25)))</f>
        <v>0</v>
      </c>
      <c r="I25" s="66">
        <f>IF(Scoresheet!L25=0,0,Scoresheet!L25/(Scoresheet!K25+Scoresheet!L25)*(IF(Result!E25=0,1,Result!E25)))</f>
        <v>0</v>
      </c>
      <c r="J25" s="109">
        <f>IF(Scoresheet!M25=0,0,Scoresheet!M25/(Scoresheet!M25+Scoresheet!N25))</f>
        <v>0</v>
      </c>
      <c r="K25" s="66">
        <f>(IF(OR(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2,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0),(IF((Scoresheet!$O25+Scoresheet!$P25+Scoresheet!$Q25+Scoresheet!$R25+Scoresheet!$S25+Scoresheet!$T25+Scoresheet!$U25+Scoresheet!$V25+Scoresheet!$W25)=0,0,ROUND(Scoresheet!O25/(Scoresheet!$O25+Scoresheet!$P25+Scoresheet!$Q25+Scoresheet!$R25+Scoresheet!$S25+Scoresheet!$T25+Scoresheet!$U25+Scoresheet!$V25+Scoresheet!$W25),2))),"ERR!"))</f>
        <v>0</v>
      </c>
      <c r="L25" s="66">
        <f>(IF(OR(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2,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0),(IF((Scoresheet!$O25+Scoresheet!$P25+Scoresheet!$Q25+Scoresheet!$R25+Scoresheet!$S25+Scoresheet!$T25+Scoresheet!$U25+Scoresheet!$V25+Scoresheet!$W25)=0,0,ROUND(Scoresheet!P25/(Scoresheet!$O25+Scoresheet!$P25+Scoresheet!$Q25+Scoresheet!$R25+Scoresheet!$S25+Scoresheet!$T25+Scoresheet!$U25+Scoresheet!$V25+Scoresheet!$W25),2))),"ERR!"))</f>
        <v>0</v>
      </c>
      <c r="M25" s="66">
        <f>(IF(OR(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2,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0),(IF((Scoresheet!$O25+Scoresheet!$P25+Scoresheet!$Q25+Scoresheet!$R25+Scoresheet!$S25+Scoresheet!$T25+Scoresheet!$U25+Scoresheet!$V25+Scoresheet!$W25)=0,0,ROUND(Scoresheet!Q25/(Scoresheet!$O25+Scoresheet!$P25+Scoresheet!$Q25+Scoresheet!$R25+Scoresheet!$S25+Scoresheet!$T25+Scoresheet!$U25+Scoresheet!$V25+Scoresheet!$W25),2))),"ERR!"))</f>
        <v>0</v>
      </c>
      <c r="N25" s="66">
        <f>(IF(OR(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2,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0),(IF((Scoresheet!$O25+Scoresheet!$P25+Scoresheet!$Q25+Scoresheet!$R25+Scoresheet!$S25+Scoresheet!$T25+Scoresheet!$U25+Scoresheet!$V25+Scoresheet!$W25)=0,0,ROUND(Scoresheet!R25/(Scoresheet!$O25+Scoresheet!$P25+Scoresheet!$Q25+Scoresheet!$R25+Scoresheet!$S25+Scoresheet!$T25+Scoresheet!$U25+Scoresheet!$V25+Scoresheet!$W25),2))),"ERR!"))</f>
        <v>0</v>
      </c>
      <c r="O25" s="66">
        <f>(IF(OR(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2,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0),(IF((Scoresheet!$O25+Scoresheet!$P25+Scoresheet!$Q25+Scoresheet!$R25+Scoresheet!$S25+Scoresheet!$T25+Scoresheet!$U25+Scoresheet!$V25+Scoresheet!$W25)=0,0,ROUND(Scoresheet!S25/(Scoresheet!$O25+Scoresheet!$P25+Scoresheet!$Q25+Scoresheet!$R25+Scoresheet!$S25+Scoresheet!$T25+Scoresheet!$U25+Scoresheet!$V25+Scoresheet!$W25),2))),"ERR!"))</f>
        <v>0</v>
      </c>
      <c r="P25" s="66">
        <f>(IF(OR(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2,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0),(IF((Scoresheet!$O25+Scoresheet!$P25+Scoresheet!$Q25+Scoresheet!$R25+Scoresheet!$S25+Scoresheet!$T25+Scoresheet!$U25+Scoresheet!$V25+Scoresheet!$W25)=0,0,ROUND(Scoresheet!T25/(Scoresheet!$O25+Scoresheet!$P25+Scoresheet!$Q25+Scoresheet!$R25+Scoresheet!$S25+Scoresheet!$T25+Scoresheet!$U25+Scoresheet!$V25+Scoresheet!$W25),2))),"ERR!"))</f>
        <v>0</v>
      </c>
      <c r="Q25" s="66">
        <f>(IF(OR(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2,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0),(IF((Scoresheet!$O25+Scoresheet!$P25+Scoresheet!$Q25+Scoresheet!$R25+Scoresheet!$S25+Scoresheet!$T25+Scoresheet!$U25+Scoresheet!$V25+Scoresheet!$W25)=0,0,ROUND(Scoresheet!U25/(Scoresheet!$O25+Scoresheet!$P25+Scoresheet!$Q25+Scoresheet!$R25+Scoresheet!$S25+Scoresheet!$T25+Scoresheet!$U25+Scoresheet!$V25+Scoresheet!$W25),2))),"ERR!"))</f>
        <v>0</v>
      </c>
      <c r="R25" s="66">
        <f>(IF(OR(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2,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0),(IF((Scoresheet!$O25+Scoresheet!$P25+Scoresheet!$Q25+Scoresheet!$R25+Scoresheet!$S25+Scoresheet!$T25+Scoresheet!$U25+Scoresheet!$V25+Scoresheet!$W25)=0,0,ROUND(Scoresheet!V25/(Scoresheet!$O25+Scoresheet!$P25+Scoresheet!$Q25+Scoresheet!$R25+Scoresheet!$S25+Scoresheet!$T25+Scoresheet!$U25+Scoresheet!$V25+Scoresheet!$W25),2))),"ERR!"))</f>
        <v>0</v>
      </c>
      <c r="S25" s="114">
        <f>(IF(OR(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2,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0),(IF((Scoresheet!$O25+Scoresheet!$P25+Scoresheet!$Q25+Scoresheet!$R25+Scoresheet!$S25+Scoresheet!$T25+Scoresheet!$U25+Scoresheet!$V25+Scoresheet!$W25)=0,0,ROUND(Scoresheet!W25/(Scoresheet!$O25+Scoresheet!$P25+Scoresheet!$Q25+Scoresheet!$R25+Scoresheet!$S25+Scoresheet!$T25+Scoresheet!$U25+Scoresheet!$V25+Scoresheet!$W25),2))),"ERR!"))</f>
        <v>0</v>
      </c>
      <c r="T25" s="66">
        <f>Scoresheet!X25</f>
        <v>0</v>
      </c>
      <c r="U25" s="66">
        <f>IF((Scoresheet!$Y25+Scoresheet!$Z25+Scoresheet!$AA25)=0,0,FLOOR(Scoresheet!Y25/(Scoresheet!$Y25+Scoresheet!$Z25+Scoresheet!$AA25),0.01))</f>
        <v>0</v>
      </c>
      <c r="V25" s="66">
        <f>IF((Scoresheet!$Y25+Scoresheet!$Z25+Scoresheet!$AA25)=0,0,FLOOR(Scoresheet!Z25/(Scoresheet!$Y25+Scoresheet!$Z25+Scoresheet!$AA25),0.01))</f>
        <v>0</v>
      </c>
      <c r="W25" s="109">
        <f>IF((Scoresheet!$Y25+Scoresheet!$Z25+Scoresheet!$AA25)=0,0,FLOOR(Scoresheet!AA25/(Scoresheet!$Y25+Scoresheet!$Z25+Scoresheet!$AA25),0.01))</f>
        <v>0</v>
      </c>
      <c r="X25" s="66">
        <f>IF((Scoresheet!$AB25+Scoresheet!$AC25+Scoresheet!$AD25)=0,0,FLOOR(Scoresheet!AB25/(Scoresheet!$AB25+Scoresheet!$AC25+Scoresheet!$AD25),0.01))</f>
        <v>0</v>
      </c>
      <c r="Y25" s="66">
        <f>IF((Scoresheet!$AB25+Scoresheet!$AC25+Scoresheet!$AD25)=0,0,FLOOR(Scoresheet!AC25/(Scoresheet!$AB25+Scoresheet!$AC25+Scoresheet!$AD25),0.01))</f>
        <v>0</v>
      </c>
      <c r="Z25" s="115">
        <f>IF((Scoresheet!$AB25+Scoresheet!$AC25+Scoresheet!$AD25)=0,0,FLOOR(Scoresheet!AD25/(Scoresheet!$AB25+Scoresheet!$AC25+Scoresheet!$AD25),0.01))</f>
        <v>0</v>
      </c>
      <c r="AA25" s="116">
        <f>IF(OR((Scoresheet!$AE25+ABS(Scoresheet!$AF25-Scoresheet!$AE25)+ABS(Scoresheet!$AG25-Scoresheet!$AF25)+ABS(Scoresheet!$AH25-Scoresheet!$AG25)+ABS(Scoresheet!$AI25-Scoresheet!$AH25)+Scoresheet!$AI25)=2,(Scoresheet!$AE25+ABS(Scoresheet!$AF25-Scoresheet!$AE25)+ABS(Scoresheet!$AG25-Scoresheet!$AF25)+ABS(Scoresheet!$AH25-Scoresheet!$AG25)+ABS(Scoresheet!$AI25-Scoresheet!$AH25)+Scoresheet!$AI25)=0),(IF((Scoresheet!$AE25+Scoresheet!$AF25+Scoresheet!$AG25+Scoresheet!$AH25+Scoresheet!$AI25)=0,0,ROUND(Scoresheet!AE25/(Scoresheet!$AE25+Scoresheet!$AF25+Scoresheet!$AG25+Scoresheet!$AH25+Scoresheet!$AI25),2))),"ERR!")</f>
        <v>0</v>
      </c>
      <c r="AB25" s="115">
        <f>IF(OR((Scoresheet!$AE25+ABS(Scoresheet!$AF25-Scoresheet!$AE25)+ABS(Scoresheet!$AG25-Scoresheet!$AF25)+ABS(Scoresheet!$AH25-Scoresheet!$AG25)+ABS(Scoresheet!$AI25-Scoresheet!$AH25)+Scoresheet!$AI25)=2,(Scoresheet!$AE25+ABS(Scoresheet!$AF25-Scoresheet!$AE25)+ABS(Scoresheet!$AG25-Scoresheet!$AF25)+ABS(Scoresheet!$AH25-Scoresheet!$AG25)+ABS(Scoresheet!$AI25-Scoresheet!$AH25)+Scoresheet!$AI25)=0),(IF((Scoresheet!$AE25+Scoresheet!$AF25+Scoresheet!$AG25+Scoresheet!$AH25+Scoresheet!$AI25)=0,0,ROUND(Scoresheet!AF25/(Scoresheet!$AE25+Scoresheet!$AF25+Scoresheet!$AG25+Scoresheet!$AH25+Scoresheet!$AI25),2))),"ERR!")</f>
        <v>0</v>
      </c>
      <c r="AC25" s="115">
        <f>IF(OR((Scoresheet!$AE25+ABS(Scoresheet!$AF25-Scoresheet!$AE25)+ABS(Scoresheet!$AG25-Scoresheet!$AF25)+ABS(Scoresheet!$AH25-Scoresheet!$AG25)+ABS(Scoresheet!$AI25-Scoresheet!$AH25)+Scoresheet!$AI25)=2,(Scoresheet!$AE25+ABS(Scoresheet!$AF25-Scoresheet!$AE25)+ABS(Scoresheet!$AG25-Scoresheet!$AF25)+ABS(Scoresheet!$AH25-Scoresheet!$AG25)+ABS(Scoresheet!$AI25-Scoresheet!$AH25)+Scoresheet!$AI25)=0),(IF((Scoresheet!$AE25+Scoresheet!$AF25+Scoresheet!$AG25+Scoresheet!$AH25+Scoresheet!$AI25)=0,0,ROUND(Scoresheet!AG25/(Scoresheet!$AE25+Scoresheet!$AF25+Scoresheet!$AG25+Scoresheet!$AH25+Scoresheet!$AI25),2))),"ERR!")</f>
        <v>0</v>
      </c>
      <c r="AD25" s="115">
        <f>IF(OR((Scoresheet!$AE25+ABS(Scoresheet!$AF25-Scoresheet!$AE25)+ABS(Scoresheet!$AG25-Scoresheet!$AF25)+ABS(Scoresheet!$AH25-Scoresheet!$AG25)+ABS(Scoresheet!$AI25-Scoresheet!$AH25)+Scoresheet!$AI25)=2,(Scoresheet!$AE25+ABS(Scoresheet!$AF25-Scoresheet!$AE25)+ABS(Scoresheet!$AG25-Scoresheet!$AF25)+ABS(Scoresheet!$AH25-Scoresheet!$AG25)+ABS(Scoresheet!$AI25-Scoresheet!$AH25)+Scoresheet!$AI25)=0),(IF((Scoresheet!$AE25+Scoresheet!$AF25+Scoresheet!$AG25+Scoresheet!$AH25+Scoresheet!$AI25)=0,0,ROUND(Scoresheet!AH25/(Scoresheet!$AE25+Scoresheet!$AF25+Scoresheet!$AG25+Scoresheet!$AH25+Scoresheet!$AI25),2))),"ERR!")</f>
        <v>0</v>
      </c>
      <c r="AE25" s="114">
        <f>IF(OR((Scoresheet!$AE25+ABS(Scoresheet!$AF25-Scoresheet!$AE25)+ABS(Scoresheet!$AG25-Scoresheet!$AF25)+ABS(Scoresheet!$AH25-Scoresheet!$AG25)+ABS(Scoresheet!$AI25-Scoresheet!$AH25)+Scoresheet!$AI25)=2,(Scoresheet!$AE25+ABS(Scoresheet!$AF25-Scoresheet!$AE25)+ABS(Scoresheet!$AG25-Scoresheet!$AF25)+ABS(Scoresheet!$AH25-Scoresheet!$AG25)+ABS(Scoresheet!$AI25-Scoresheet!$AH25)+Scoresheet!$AI25)=0),(IF((Scoresheet!$AE25+Scoresheet!$AF25+Scoresheet!$AG25+Scoresheet!$AH25+Scoresheet!$AI25)=0,0,ROUND(Scoresheet!AI25/(Scoresheet!$AE25+Scoresheet!$AF25+Scoresheet!$AG25+Scoresheet!$AH25+Scoresheet!$AI25),2))),"ERR!")</f>
        <v>0</v>
      </c>
      <c r="AF25" s="66">
        <f>IF((Scoresheet!$AJ25+Scoresheet!$AK25+Scoresheet!$AL25)=0,0,FLOOR(Scoresheet!AJ25/(Scoresheet!$AJ25+Scoresheet!$AK25+Scoresheet!$AL25),0.01))</f>
        <v>0</v>
      </c>
      <c r="AG25" s="66">
        <f>IF((Scoresheet!$AJ25+Scoresheet!$AK25+Scoresheet!$AL25)=0,0,FLOOR(Scoresheet!AK25/(Scoresheet!$AJ25+Scoresheet!$AK25+Scoresheet!$AL25),0.01))</f>
        <v>0</v>
      </c>
      <c r="AH25" s="109">
        <f>IF((Scoresheet!$AJ25+Scoresheet!$AK25+Scoresheet!$AL25)=0,0,FLOOR(Scoresheet!AL25/(Scoresheet!$AJ25+Scoresheet!$AK25+Scoresheet!$AL25),0.01))</f>
        <v>0</v>
      </c>
      <c r="AJ25" s="95"/>
      <c r="AK25" s="95"/>
      <c r="AL25" s="95"/>
      <c r="AM25" s="95"/>
      <c r="AN25" s="95"/>
      <c r="AQ25" s="66">
        <f t="shared" si="0"/>
        <v>0</v>
      </c>
      <c r="AR25" s="66">
        <f t="shared" si="12"/>
        <v>0</v>
      </c>
      <c r="AS25" s="66">
        <f t="shared" si="13"/>
        <v>0</v>
      </c>
      <c r="AT25" s="66">
        <f t="shared" si="14"/>
        <v>0</v>
      </c>
      <c r="AU25" s="66">
        <f t="shared" si="15"/>
        <v>0</v>
      </c>
      <c r="AV25" s="66">
        <f t="shared" si="16"/>
        <v>0</v>
      </c>
      <c r="AW25" s="66">
        <f t="shared" si="17"/>
        <v>0</v>
      </c>
      <c r="AX25" s="66">
        <f t="shared" si="18"/>
        <v>0</v>
      </c>
      <c r="AY25" s="66">
        <f t="shared" si="19"/>
        <v>0</v>
      </c>
      <c r="AZ25" s="66">
        <f t="shared" si="20"/>
        <v>0</v>
      </c>
      <c r="BA25" s="66">
        <f t="shared" si="21"/>
        <v>0</v>
      </c>
      <c r="BB25" s="66">
        <f t="shared" si="22"/>
        <v>0</v>
      </c>
      <c r="BC25" s="66">
        <f t="shared" si="23"/>
        <v>0</v>
      </c>
      <c r="BD25" s="66">
        <f t="shared" si="24"/>
        <v>0</v>
      </c>
      <c r="BE25" s="66">
        <f t="shared" si="25"/>
        <v>0</v>
      </c>
      <c r="BF25" s="66">
        <f t="shared" si="26"/>
        <v>0</v>
      </c>
      <c r="BG25" s="66">
        <f t="shared" si="27"/>
        <v>0</v>
      </c>
      <c r="BH25" s="66">
        <f t="shared" si="28"/>
        <v>0</v>
      </c>
      <c r="BI25" s="66">
        <f t="shared" si="29"/>
        <v>0</v>
      </c>
      <c r="BJ25" s="66">
        <f t="shared" si="30"/>
        <v>0</v>
      </c>
      <c r="BK25" s="66">
        <f t="shared" si="31"/>
        <v>0</v>
      </c>
      <c r="BL25" s="66">
        <f t="shared" si="32"/>
        <v>0</v>
      </c>
      <c r="BM25" s="66">
        <f t="shared" si="33"/>
        <v>0</v>
      </c>
      <c r="BN25" s="66">
        <f t="shared" si="34"/>
        <v>0</v>
      </c>
      <c r="BO25" s="66">
        <f t="shared" si="35"/>
        <v>0</v>
      </c>
      <c r="BP25" s="66">
        <f t="shared" si="36"/>
        <v>0</v>
      </c>
      <c r="BQ25" s="66">
        <f t="shared" si="37"/>
        <v>0</v>
      </c>
      <c r="BR25" s="66">
        <f t="shared" si="38"/>
        <v>0</v>
      </c>
      <c r="BS25" s="66">
        <f t="shared" si="39"/>
        <v>0</v>
      </c>
      <c r="BT25" s="66">
        <f t="shared" si="40"/>
        <v>0</v>
      </c>
      <c r="BU25" s="66">
        <f t="shared" si="41"/>
        <v>0</v>
      </c>
      <c r="BV25" s="66">
        <f t="shared" si="42"/>
        <v>0</v>
      </c>
      <c r="BX25" s="66">
        <f t="shared" si="43"/>
        <v>0</v>
      </c>
      <c r="BY25" s="66">
        <f t="shared" si="5"/>
        <v>0</v>
      </c>
      <c r="BZ25" s="66">
        <f t="shared" si="6"/>
        <v>0</v>
      </c>
      <c r="CA25" s="66">
        <f t="shared" si="7"/>
        <v>0</v>
      </c>
      <c r="CB25" s="66">
        <f t="shared" si="8"/>
        <v>0</v>
      </c>
      <c r="CC25" s="66">
        <f t="shared" si="9"/>
        <v>0</v>
      </c>
      <c r="CD25" s="66">
        <f t="shared" si="10"/>
        <v>0</v>
      </c>
    </row>
    <row r="26" spans="1:82">
      <c r="A26" s="96">
        <f t="shared" si="11"/>
        <v>0</v>
      </c>
      <c r="B26" s="109">
        <f>Scoresheet!B26</f>
        <v>0</v>
      </c>
      <c r="C26" s="66">
        <f>IF(Scoresheet!C26=0,0,Scoresheet!C26/(Scoresheet!C26+Scoresheet!D26))</f>
        <v>0</v>
      </c>
      <c r="D26" s="109">
        <f>IF(Scoresheet!D26=0,0,Scoresheet!D26/(Scoresheet!C26+Scoresheet!D26))</f>
        <v>0</v>
      </c>
      <c r="E26" s="66">
        <f>IF(Scoresheet!E26=0,0,Scoresheet!E26/(Scoresheet!E26+Scoresheet!F26))</f>
        <v>0</v>
      </c>
      <c r="F26" s="66">
        <f>IF(Scoresheet!G26=0,0,Scoresheet!G26/(Scoresheet!G26+Scoresheet!H26)*(IF(Result!E26=0,1,Result!E26)))</f>
        <v>0</v>
      </c>
      <c r="G26" s="66">
        <f>IF(Scoresheet!I26=0,0,Scoresheet!I26/(Scoresheet!I26+Scoresheet!J26)*(IF(Result!E26=0,1,Result!E26)))</f>
        <v>0</v>
      </c>
      <c r="H26" s="66">
        <f>IF(Scoresheet!K26=0,0,Scoresheet!K26/(Scoresheet!L26+Scoresheet!K26)*(IF(Result!E26=0,1,Result!E26)))</f>
        <v>0</v>
      </c>
      <c r="I26" s="66">
        <f>IF(Scoresheet!L26=0,0,Scoresheet!L26/(Scoresheet!K26+Scoresheet!L26)*(IF(Result!E26=0,1,Result!E26)))</f>
        <v>0</v>
      </c>
      <c r="J26" s="109">
        <f>IF(Scoresheet!M26=0,0,Scoresheet!M26/(Scoresheet!M26+Scoresheet!N26))</f>
        <v>0</v>
      </c>
      <c r="K26" s="66">
        <f>(IF(OR(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2,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0),(IF((Scoresheet!$O26+Scoresheet!$P26+Scoresheet!$Q26+Scoresheet!$R26+Scoresheet!$S26+Scoresheet!$T26+Scoresheet!$U26+Scoresheet!$V26+Scoresheet!$W26)=0,0,ROUND(Scoresheet!O26/(Scoresheet!$O26+Scoresheet!$P26+Scoresheet!$Q26+Scoresheet!$R26+Scoresheet!$S26+Scoresheet!$T26+Scoresheet!$U26+Scoresheet!$V26+Scoresheet!$W26),2))),"ERR!"))</f>
        <v>0</v>
      </c>
      <c r="L26" s="66">
        <f>(IF(OR(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2,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0),(IF((Scoresheet!$O26+Scoresheet!$P26+Scoresheet!$Q26+Scoresheet!$R26+Scoresheet!$S26+Scoresheet!$T26+Scoresheet!$U26+Scoresheet!$V26+Scoresheet!$W26)=0,0,ROUND(Scoresheet!P26/(Scoresheet!$O26+Scoresheet!$P26+Scoresheet!$Q26+Scoresheet!$R26+Scoresheet!$S26+Scoresheet!$T26+Scoresheet!$U26+Scoresheet!$V26+Scoresheet!$W26),2))),"ERR!"))</f>
        <v>0</v>
      </c>
      <c r="M26" s="66">
        <f>(IF(OR(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2,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0),(IF((Scoresheet!$O26+Scoresheet!$P26+Scoresheet!$Q26+Scoresheet!$R26+Scoresheet!$S26+Scoresheet!$T26+Scoresheet!$U26+Scoresheet!$V26+Scoresheet!$W26)=0,0,ROUND(Scoresheet!Q26/(Scoresheet!$O26+Scoresheet!$P26+Scoresheet!$Q26+Scoresheet!$R26+Scoresheet!$S26+Scoresheet!$T26+Scoresheet!$U26+Scoresheet!$V26+Scoresheet!$W26),2))),"ERR!"))</f>
        <v>0</v>
      </c>
      <c r="N26" s="66">
        <f>(IF(OR(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2,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0),(IF((Scoresheet!$O26+Scoresheet!$P26+Scoresheet!$Q26+Scoresheet!$R26+Scoresheet!$S26+Scoresheet!$T26+Scoresheet!$U26+Scoresheet!$V26+Scoresheet!$W26)=0,0,ROUND(Scoresheet!R26/(Scoresheet!$O26+Scoresheet!$P26+Scoresheet!$Q26+Scoresheet!$R26+Scoresheet!$S26+Scoresheet!$T26+Scoresheet!$U26+Scoresheet!$V26+Scoresheet!$W26),2))),"ERR!"))</f>
        <v>0</v>
      </c>
      <c r="O26" s="66">
        <f>(IF(OR(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2,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0),(IF((Scoresheet!$O26+Scoresheet!$P26+Scoresheet!$Q26+Scoresheet!$R26+Scoresheet!$S26+Scoresheet!$T26+Scoresheet!$U26+Scoresheet!$V26+Scoresheet!$W26)=0,0,ROUND(Scoresheet!S26/(Scoresheet!$O26+Scoresheet!$P26+Scoresheet!$Q26+Scoresheet!$R26+Scoresheet!$S26+Scoresheet!$T26+Scoresheet!$U26+Scoresheet!$V26+Scoresheet!$W26),2))),"ERR!"))</f>
        <v>0</v>
      </c>
      <c r="P26" s="66">
        <f>(IF(OR(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2,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0),(IF((Scoresheet!$O26+Scoresheet!$P26+Scoresheet!$Q26+Scoresheet!$R26+Scoresheet!$S26+Scoresheet!$T26+Scoresheet!$U26+Scoresheet!$V26+Scoresheet!$W26)=0,0,ROUND(Scoresheet!T26/(Scoresheet!$O26+Scoresheet!$P26+Scoresheet!$Q26+Scoresheet!$R26+Scoresheet!$S26+Scoresheet!$T26+Scoresheet!$U26+Scoresheet!$V26+Scoresheet!$W26),2))),"ERR!"))</f>
        <v>0</v>
      </c>
      <c r="Q26" s="66">
        <f>(IF(OR(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2,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0),(IF((Scoresheet!$O26+Scoresheet!$P26+Scoresheet!$Q26+Scoresheet!$R26+Scoresheet!$S26+Scoresheet!$T26+Scoresheet!$U26+Scoresheet!$V26+Scoresheet!$W26)=0,0,ROUND(Scoresheet!U26/(Scoresheet!$O26+Scoresheet!$P26+Scoresheet!$Q26+Scoresheet!$R26+Scoresheet!$S26+Scoresheet!$T26+Scoresheet!$U26+Scoresheet!$V26+Scoresheet!$W26),2))),"ERR!"))</f>
        <v>0</v>
      </c>
      <c r="R26" s="66">
        <f>(IF(OR(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2,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0),(IF((Scoresheet!$O26+Scoresheet!$P26+Scoresheet!$Q26+Scoresheet!$R26+Scoresheet!$S26+Scoresheet!$T26+Scoresheet!$U26+Scoresheet!$V26+Scoresheet!$W26)=0,0,ROUND(Scoresheet!V26/(Scoresheet!$O26+Scoresheet!$P26+Scoresheet!$Q26+Scoresheet!$R26+Scoresheet!$S26+Scoresheet!$T26+Scoresheet!$U26+Scoresheet!$V26+Scoresheet!$W26),2))),"ERR!"))</f>
        <v>0</v>
      </c>
      <c r="S26" s="114">
        <f>(IF(OR(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2,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0),(IF((Scoresheet!$O26+Scoresheet!$P26+Scoresheet!$Q26+Scoresheet!$R26+Scoresheet!$S26+Scoresheet!$T26+Scoresheet!$U26+Scoresheet!$V26+Scoresheet!$W26)=0,0,ROUND(Scoresheet!W26/(Scoresheet!$O26+Scoresheet!$P26+Scoresheet!$Q26+Scoresheet!$R26+Scoresheet!$S26+Scoresheet!$T26+Scoresheet!$U26+Scoresheet!$V26+Scoresheet!$W26),2))),"ERR!"))</f>
        <v>0</v>
      </c>
      <c r="T26" s="66">
        <f>Scoresheet!X26</f>
        <v>0</v>
      </c>
      <c r="U26" s="66">
        <f>IF((Scoresheet!$Y26+Scoresheet!$Z26+Scoresheet!$AA26)=0,0,FLOOR(Scoresheet!Y26/(Scoresheet!$Y26+Scoresheet!$Z26+Scoresheet!$AA26),0.01))</f>
        <v>0</v>
      </c>
      <c r="V26" s="66">
        <f>IF((Scoresheet!$Y26+Scoresheet!$Z26+Scoresheet!$AA26)=0,0,FLOOR(Scoresheet!Z26/(Scoresheet!$Y26+Scoresheet!$Z26+Scoresheet!$AA26),0.01))</f>
        <v>0</v>
      </c>
      <c r="W26" s="109">
        <f>IF((Scoresheet!$Y26+Scoresheet!$Z26+Scoresheet!$AA26)=0,0,FLOOR(Scoresheet!AA26/(Scoresheet!$Y26+Scoresheet!$Z26+Scoresheet!$AA26),0.01))</f>
        <v>0</v>
      </c>
      <c r="X26" s="66">
        <f>IF((Scoresheet!$AB26+Scoresheet!$AC26+Scoresheet!$AD26)=0,0,FLOOR(Scoresheet!AB26/(Scoresheet!$AB26+Scoresheet!$AC26+Scoresheet!$AD26),0.01))</f>
        <v>0</v>
      </c>
      <c r="Y26" s="66">
        <f>IF((Scoresheet!$AB26+Scoresheet!$AC26+Scoresheet!$AD26)=0,0,FLOOR(Scoresheet!AC26/(Scoresheet!$AB26+Scoresheet!$AC26+Scoresheet!$AD26),0.01))</f>
        <v>0</v>
      </c>
      <c r="Z26" s="115">
        <f>IF((Scoresheet!$AB26+Scoresheet!$AC26+Scoresheet!$AD26)=0,0,FLOOR(Scoresheet!AD26/(Scoresheet!$AB26+Scoresheet!$AC26+Scoresheet!$AD26),0.01))</f>
        <v>0</v>
      </c>
      <c r="AA26" s="116">
        <f>IF(OR((Scoresheet!$AE26+ABS(Scoresheet!$AF26-Scoresheet!$AE26)+ABS(Scoresheet!$AG26-Scoresheet!$AF26)+ABS(Scoresheet!$AH26-Scoresheet!$AG26)+ABS(Scoresheet!$AI26-Scoresheet!$AH26)+Scoresheet!$AI26)=2,(Scoresheet!$AE26+ABS(Scoresheet!$AF26-Scoresheet!$AE26)+ABS(Scoresheet!$AG26-Scoresheet!$AF26)+ABS(Scoresheet!$AH26-Scoresheet!$AG26)+ABS(Scoresheet!$AI26-Scoresheet!$AH26)+Scoresheet!$AI26)=0),(IF((Scoresheet!$AE26+Scoresheet!$AF26+Scoresheet!$AG26+Scoresheet!$AH26+Scoresheet!$AI26)=0,0,ROUND(Scoresheet!AE26/(Scoresheet!$AE26+Scoresheet!$AF26+Scoresheet!$AG26+Scoresheet!$AH26+Scoresheet!$AI26),2))),"ERR!")</f>
        <v>0</v>
      </c>
      <c r="AB26" s="115">
        <f>IF(OR((Scoresheet!$AE26+ABS(Scoresheet!$AF26-Scoresheet!$AE26)+ABS(Scoresheet!$AG26-Scoresheet!$AF26)+ABS(Scoresheet!$AH26-Scoresheet!$AG26)+ABS(Scoresheet!$AI26-Scoresheet!$AH26)+Scoresheet!$AI26)=2,(Scoresheet!$AE26+ABS(Scoresheet!$AF26-Scoresheet!$AE26)+ABS(Scoresheet!$AG26-Scoresheet!$AF26)+ABS(Scoresheet!$AH26-Scoresheet!$AG26)+ABS(Scoresheet!$AI26-Scoresheet!$AH26)+Scoresheet!$AI26)=0),(IF((Scoresheet!$AE26+Scoresheet!$AF26+Scoresheet!$AG26+Scoresheet!$AH26+Scoresheet!$AI26)=0,0,ROUND(Scoresheet!AF26/(Scoresheet!$AE26+Scoresheet!$AF26+Scoresheet!$AG26+Scoresheet!$AH26+Scoresheet!$AI26),2))),"ERR!")</f>
        <v>0</v>
      </c>
      <c r="AC26" s="115">
        <f>IF(OR((Scoresheet!$AE26+ABS(Scoresheet!$AF26-Scoresheet!$AE26)+ABS(Scoresheet!$AG26-Scoresheet!$AF26)+ABS(Scoresheet!$AH26-Scoresheet!$AG26)+ABS(Scoresheet!$AI26-Scoresheet!$AH26)+Scoresheet!$AI26)=2,(Scoresheet!$AE26+ABS(Scoresheet!$AF26-Scoresheet!$AE26)+ABS(Scoresheet!$AG26-Scoresheet!$AF26)+ABS(Scoresheet!$AH26-Scoresheet!$AG26)+ABS(Scoresheet!$AI26-Scoresheet!$AH26)+Scoresheet!$AI26)=0),(IF((Scoresheet!$AE26+Scoresheet!$AF26+Scoresheet!$AG26+Scoresheet!$AH26+Scoresheet!$AI26)=0,0,ROUND(Scoresheet!AG26/(Scoresheet!$AE26+Scoresheet!$AF26+Scoresheet!$AG26+Scoresheet!$AH26+Scoresheet!$AI26),2))),"ERR!")</f>
        <v>0</v>
      </c>
      <c r="AD26" s="115">
        <f>IF(OR((Scoresheet!$AE26+ABS(Scoresheet!$AF26-Scoresheet!$AE26)+ABS(Scoresheet!$AG26-Scoresheet!$AF26)+ABS(Scoresheet!$AH26-Scoresheet!$AG26)+ABS(Scoresheet!$AI26-Scoresheet!$AH26)+Scoresheet!$AI26)=2,(Scoresheet!$AE26+ABS(Scoresheet!$AF26-Scoresheet!$AE26)+ABS(Scoresheet!$AG26-Scoresheet!$AF26)+ABS(Scoresheet!$AH26-Scoresheet!$AG26)+ABS(Scoresheet!$AI26-Scoresheet!$AH26)+Scoresheet!$AI26)=0),(IF((Scoresheet!$AE26+Scoresheet!$AF26+Scoresheet!$AG26+Scoresheet!$AH26+Scoresheet!$AI26)=0,0,ROUND(Scoresheet!AH26/(Scoresheet!$AE26+Scoresheet!$AF26+Scoresheet!$AG26+Scoresheet!$AH26+Scoresheet!$AI26),2))),"ERR!")</f>
        <v>0</v>
      </c>
      <c r="AE26" s="114">
        <f>IF(OR((Scoresheet!$AE26+ABS(Scoresheet!$AF26-Scoresheet!$AE26)+ABS(Scoresheet!$AG26-Scoresheet!$AF26)+ABS(Scoresheet!$AH26-Scoresheet!$AG26)+ABS(Scoresheet!$AI26-Scoresheet!$AH26)+Scoresheet!$AI26)=2,(Scoresheet!$AE26+ABS(Scoresheet!$AF26-Scoresheet!$AE26)+ABS(Scoresheet!$AG26-Scoresheet!$AF26)+ABS(Scoresheet!$AH26-Scoresheet!$AG26)+ABS(Scoresheet!$AI26-Scoresheet!$AH26)+Scoresheet!$AI26)=0),(IF((Scoresheet!$AE26+Scoresheet!$AF26+Scoresheet!$AG26+Scoresheet!$AH26+Scoresheet!$AI26)=0,0,ROUND(Scoresheet!AI26/(Scoresheet!$AE26+Scoresheet!$AF26+Scoresheet!$AG26+Scoresheet!$AH26+Scoresheet!$AI26),2))),"ERR!")</f>
        <v>0</v>
      </c>
      <c r="AF26" s="66">
        <f>IF((Scoresheet!$AJ26+Scoresheet!$AK26+Scoresheet!$AL26)=0,0,FLOOR(Scoresheet!AJ26/(Scoresheet!$AJ26+Scoresheet!$AK26+Scoresheet!$AL26),0.01))</f>
        <v>0</v>
      </c>
      <c r="AG26" s="66">
        <f>IF((Scoresheet!$AJ26+Scoresheet!$AK26+Scoresheet!$AL26)=0,0,FLOOR(Scoresheet!AK26/(Scoresheet!$AJ26+Scoresheet!$AK26+Scoresheet!$AL26),0.01))</f>
        <v>0</v>
      </c>
      <c r="AH26" s="109">
        <f>IF((Scoresheet!$AJ26+Scoresheet!$AK26+Scoresheet!$AL26)=0,0,FLOOR(Scoresheet!AL26/(Scoresheet!$AJ26+Scoresheet!$AK26+Scoresheet!$AL26),0.01))</f>
        <v>0</v>
      </c>
      <c r="AJ26" s="95"/>
      <c r="AK26" s="95"/>
      <c r="AL26" s="95"/>
      <c r="AM26" s="95"/>
      <c r="AN26" s="95"/>
      <c r="AQ26" s="66">
        <f t="shared" si="0"/>
        <v>0</v>
      </c>
      <c r="AR26" s="66">
        <f t="shared" si="12"/>
        <v>0</v>
      </c>
      <c r="AS26" s="66">
        <f t="shared" si="13"/>
        <v>0</v>
      </c>
      <c r="AT26" s="66">
        <f t="shared" si="14"/>
        <v>0</v>
      </c>
      <c r="AU26" s="66">
        <f t="shared" si="15"/>
        <v>0</v>
      </c>
      <c r="AV26" s="66">
        <f t="shared" si="16"/>
        <v>0</v>
      </c>
      <c r="AW26" s="66">
        <f t="shared" si="17"/>
        <v>0</v>
      </c>
      <c r="AX26" s="66">
        <f t="shared" si="18"/>
        <v>0</v>
      </c>
      <c r="AY26" s="66">
        <f t="shared" si="19"/>
        <v>0</v>
      </c>
      <c r="AZ26" s="66">
        <f t="shared" si="20"/>
        <v>0</v>
      </c>
      <c r="BA26" s="66">
        <f t="shared" si="21"/>
        <v>0</v>
      </c>
      <c r="BB26" s="66">
        <f t="shared" si="22"/>
        <v>0</v>
      </c>
      <c r="BC26" s="66">
        <f t="shared" si="23"/>
        <v>0</v>
      </c>
      <c r="BD26" s="66">
        <f t="shared" si="24"/>
        <v>0</v>
      </c>
      <c r="BE26" s="66">
        <f t="shared" si="25"/>
        <v>0</v>
      </c>
      <c r="BF26" s="66">
        <f t="shared" si="26"/>
        <v>0</v>
      </c>
      <c r="BG26" s="66">
        <f t="shared" si="27"/>
        <v>0</v>
      </c>
      <c r="BH26" s="66">
        <f t="shared" si="28"/>
        <v>0</v>
      </c>
      <c r="BI26" s="66">
        <f t="shared" si="29"/>
        <v>0</v>
      </c>
      <c r="BJ26" s="66">
        <f t="shared" si="30"/>
        <v>0</v>
      </c>
      <c r="BK26" s="66">
        <f t="shared" si="31"/>
        <v>0</v>
      </c>
      <c r="BL26" s="66">
        <f t="shared" si="32"/>
        <v>0</v>
      </c>
      <c r="BM26" s="66">
        <f t="shared" si="33"/>
        <v>0</v>
      </c>
      <c r="BN26" s="66">
        <f t="shared" si="34"/>
        <v>0</v>
      </c>
      <c r="BO26" s="66">
        <f t="shared" si="35"/>
        <v>0</v>
      </c>
      <c r="BP26" s="66">
        <f t="shared" si="36"/>
        <v>0</v>
      </c>
      <c r="BQ26" s="66">
        <f t="shared" si="37"/>
        <v>0</v>
      </c>
      <c r="BR26" s="66">
        <f t="shared" si="38"/>
        <v>0</v>
      </c>
      <c r="BS26" s="66">
        <f t="shared" si="39"/>
        <v>0</v>
      </c>
      <c r="BT26" s="66">
        <f t="shared" si="40"/>
        <v>0</v>
      </c>
      <c r="BU26" s="66">
        <f t="shared" si="41"/>
        <v>0</v>
      </c>
      <c r="BV26" s="66">
        <f t="shared" si="42"/>
        <v>0</v>
      </c>
      <c r="BX26" s="66">
        <f t="shared" si="43"/>
        <v>0</v>
      </c>
      <c r="BY26" s="66">
        <f t="shared" si="5"/>
        <v>0</v>
      </c>
      <c r="BZ26" s="66">
        <f t="shared" si="6"/>
        <v>0</v>
      </c>
      <c r="CA26" s="66">
        <f t="shared" si="7"/>
        <v>0</v>
      </c>
      <c r="CB26" s="66">
        <f t="shared" si="8"/>
        <v>0</v>
      </c>
      <c r="CC26" s="66">
        <f t="shared" si="9"/>
        <v>0</v>
      </c>
      <c r="CD26" s="66">
        <f t="shared" si="10"/>
        <v>0</v>
      </c>
    </row>
    <row r="27" spans="1:82">
      <c r="A27" s="96">
        <f t="shared" si="11"/>
        <v>0</v>
      </c>
      <c r="B27" s="109">
        <f>Scoresheet!B27</f>
        <v>0</v>
      </c>
      <c r="C27" s="66">
        <f>IF(Scoresheet!C27=0,0,Scoresheet!C27/(Scoresheet!C27+Scoresheet!D27))</f>
        <v>0</v>
      </c>
      <c r="D27" s="109">
        <f>IF(Scoresheet!D27=0,0,Scoresheet!D27/(Scoresheet!C27+Scoresheet!D27))</f>
        <v>0</v>
      </c>
      <c r="E27" s="66">
        <f>IF(Scoresheet!E27=0,0,Scoresheet!E27/(Scoresheet!E27+Scoresheet!F27))</f>
        <v>0</v>
      </c>
      <c r="F27" s="66">
        <f>IF(Scoresheet!G27=0,0,Scoresheet!G27/(Scoresheet!G27+Scoresheet!H27)*(IF(Result!E27=0,1,Result!E27)))</f>
        <v>0</v>
      </c>
      <c r="G27" s="66">
        <f>IF(Scoresheet!I27=0,0,Scoresheet!I27/(Scoresheet!I27+Scoresheet!J27)*(IF(Result!E27=0,1,Result!E27)))</f>
        <v>0</v>
      </c>
      <c r="H27" s="66">
        <f>IF(Scoresheet!K27=0,0,Scoresheet!K27/(Scoresheet!L27+Scoresheet!K27)*(IF(Result!E27=0,1,Result!E27)))</f>
        <v>0</v>
      </c>
      <c r="I27" s="66">
        <f>IF(Scoresheet!L27=0,0,Scoresheet!L27/(Scoresheet!K27+Scoresheet!L27)*(IF(Result!E27=0,1,Result!E27)))</f>
        <v>0</v>
      </c>
      <c r="J27" s="109">
        <f>IF(Scoresheet!M27=0,0,Scoresheet!M27/(Scoresheet!M27+Scoresheet!N27))</f>
        <v>0</v>
      </c>
      <c r="K27" s="66">
        <f>(IF(OR(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2,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0),(IF((Scoresheet!$O27+Scoresheet!$P27+Scoresheet!$Q27+Scoresheet!$R27+Scoresheet!$S27+Scoresheet!$T27+Scoresheet!$U27+Scoresheet!$V27+Scoresheet!$W27)=0,0,ROUND(Scoresheet!O27/(Scoresheet!$O27+Scoresheet!$P27+Scoresheet!$Q27+Scoresheet!$R27+Scoresheet!$S27+Scoresheet!$T27+Scoresheet!$U27+Scoresheet!$V27+Scoresheet!$W27),2))),"ERR!"))</f>
        <v>0</v>
      </c>
      <c r="L27" s="66">
        <f>(IF(OR(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2,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0),(IF((Scoresheet!$O27+Scoresheet!$P27+Scoresheet!$Q27+Scoresheet!$R27+Scoresheet!$S27+Scoresheet!$T27+Scoresheet!$U27+Scoresheet!$V27+Scoresheet!$W27)=0,0,ROUND(Scoresheet!P27/(Scoresheet!$O27+Scoresheet!$P27+Scoresheet!$Q27+Scoresheet!$R27+Scoresheet!$S27+Scoresheet!$T27+Scoresheet!$U27+Scoresheet!$V27+Scoresheet!$W27),2))),"ERR!"))</f>
        <v>0</v>
      </c>
      <c r="M27" s="66">
        <f>(IF(OR(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2,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0),(IF((Scoresheet!$O27+Scoresheet!$P27+Scoresheet!$Q27+Scoresheet!$R27+Scoresheet!$S27+Scoresheet!$T27+Scoresheet!$U27+Scoresheet!$V27+Scoresheet!$W27)=0,0,ROUND(Scoresheet!Q27/(Scoresheet!$O27+Scoresheet!$P27+Scoresheet!$Q27+Scoresheet!$R27+Scoresheet!$S27+Scoresheet!$T27+Scoresheet!$U27+Scoresheet!$V27+Scoresheet!$W27),2))),"ERR!"))</f>
        <v>0</v>
      </c>
      <c r="N27" s="66">
        <f>(IF(OR(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2,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0),(IF((Scoresheet!$O27+Scoresheet!$P27+Scoresheet!$Q27+Scoresheet!$R27+Scoresheet!$S27+Scoresheet!$T27+Scoresheet!$U27+Scoresheet!$V27+Scoresheet!$W27)=0,0,ROUND(Scoresheet!R27/(Scoresheet!$O27+Scoresheet!$P27+Scoresheet!$Q27+Scoresheet!$R27+Scoresheet!$S27+Scoresheet!$T27+Scoresheet!$U27+Scoresheet!$V27+Scoresheet!$W27),2))),"ERR!"))</f>
        <v>0</v>
      </c>
      <c r="O27" s="66">
        <f>(IF(OR(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2,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0),(IF((Scoresheet!$O27+Scoresheet!$P27+Scoresheet!$Q27+Scoresheet!$R27+Scoresheet!$S27+Scoresheet!$T27+Scoresheet!$U27+Scoresheet!$V27+Scoresheet!$W27)=0,0,ROUND(Scoresheet!S27/(Scoresheet!$O27+Scoresheet!$P27+Scoresheet!$Q27+Scoresheet!$R27+Scoresheet!$S27+Scoresheet!$T27+Scoresheet!$U27+Scoresheet!$V27+Scoresheet!$W27),2))),"ERR!"))</f>
        <v>0</v>
      </c>
      <c r="P27" s="66">
        <f>(IF(OR(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2,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0),(IF((Scoresheet!$O27+Scoresheet!$P27+Scoresheet!$Q27+Scoresheet!$R27+Scoresheet!$S27+Scoresheet!$T27+Scoresheet!$U27+Scoresheet!$V27+Scoresheet!$W27)=0,0,ROUND(Scoresheet!T27/(Scoresheet!$O27+Scoresheet!$P27+Scoresheet!$Q27+Scoresheet!$R27+Scoresheet!$S27+Scoresheet!$T27+Scoresheet!$U27+Scoresheet!$V27+Scoresheet!$W27),2))),"ERR!"))</f>
        <v>0</v>
      </c>
      <c r="Q27" s="66">
        <f>(IF(OR(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2,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0),(IF((Scoresheet!$O27+Scoresheet!$P27+Scoresheet!$Q27+Scoresheet!$R27+Scoresheet!$S27+Scoresheet!$T27+Scoresheet!$U27+Scoresheet!$V27+Scoresheet!$W27)=0,0,ROUND(Scoresheet!U27/(Scoresheet!$O27+Scoresheet!$P27+Scoresheet!$Q27+Scoresheet!$R27+Scoresheet!$S27+Scoresheet!$T27+Scoresheet!$U27+Scoresheet!$V27+Scoresheet!$W27),2))),"ERR!"))</f>
        <v>0</v>
      </c>
      <c r="R27" s="66">
        <f>(IF(OR(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2,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0),(IF((Scoresheet!$O27+Scoresheet!$P27+Scoresheet!$Q27+Scoresheet!$R27+Scoresheet!$S27+Scoresheet!$T27+Scoresheet!$U27+Scoresheet!$V27+Scoresheet!$W27)=0,0,ROUND(Scoresheet!V27/(Scoresheet!$O27+Scoresheet!$P27+Scoresheet!$Q27+Scoresheet!$R27+Scoresheet!$S27+Scoresheet!$T27+Scoresheet!$U27+Scoresheet!$V27+Scoresheet!$W27),2))),"ERR!"))</f>
        <v>0</v>
      </c>
      <c r="S27" s="114">
        <f>(IF(OR(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2,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0),(IF((Scoresheet!$O27+Scoresheet!$P27+Scoresheet!$Q27+Scoresheet!$R27+Scoresheet!$S27+Scoresheet!$T27+Scoresheet!$U27+Scoresheet!$V27+Scoresheet!$W27)=0,0,ROUND(Scoresheet!W27/(Scoresheet!$O27+Scoresheet!$P27+Scoresheet!$Q27+Scoresheet!$R27+Scoresheet!$S27+Scoresheet!$T27+Scoresheet!$U27+Scoresheet!$V27+Scoresheet!$W27),2))),"ERR!"))</f>
        <v>0</v>
      </c>
      <c r="T27" s="66">
        <f>Scoresheet!X27</f>
        <v>0</v>
      </c>
      <c r="U27" s="66">
        <f>IF((Scoresheet!$Y27+Scoresheet!$Z27+Scoresheet!$AA27)=0,0,FLOOR(Scoresheet!Y27/(Scoresheet!$Y27+Scoresheet!$Z27+Scoresheet!$AA27),0.01))</f>
        <v>0</v>
      </c>
      <c r="V27" s="66">
        <f>IF((Scoresheet!$Y27+Scoresheet!$Z27+Scoresheet!$AA27)=0,0,FLOOR(Scoresheet!Z27/(Scoresheet!$Y27+Scoresheet!$Z27+Scoresheet!$AA27),0.01))</f>
        <v>0</v>
      </c>
      <c r="W27" s="109">
        <f>IF((Scoresheet!$Y27+Scoresheet!$Z27+Scoresheet!$AA27)=0,0,FLOOR(Scoresheet!AA27/(Scoresheet!$Y27+Scoresheet!$Z27+Scoresheet!$AA27),0.01))</f>
        <v>0</v>
      </c>
      <c r="X27" s="66">
        <f>IF((Scoresheet!$AB27+Scoresheet!$AC27+Scoresheet!$AD27)=0,0,FLOOR(Scoresheet!AB27/(Scoresheet!$AB27+Scoresheet!$AC27+Scoresheet!$AD27),0.01))</f>
        <v>0</v>
      </c>
      <c r="Y27" s="66">
        <f>IF((Scoresheet!$AB27+Scoresheet!$AC27+Scoresheet!$AD27)=0,0,FLOOR(Scoresheet!AC27/(Scoresheet!$AB27+Scoresheet!$AC27+Scoresheet!$AD27),0.01))</f>
        <v>0</v>
      </c>
      <c r="Z27" s="115">
        <f>IF((Scoresheet!$AB27+Scoresheet!$AC27+Scoresheet!$AD27)=0,0,FLOOR(Scoresheet!AD27/(Scoresheet!$AB27+Scoresheet!$AC27+Scoresheet!$AD27),0.01))</f>
        <v>0</v>
      </c>
      <c r="AA27" s="116">
        <f>IF(OR((Scoresheet!$AE27+ABS(Scoresheet!$AF27-Scoresheet!$AE27)+ABS(Scoresheet!$AG27-Scoresheet!$AF27)+ABS(Scoresheet!$AH27-Scoresheet!$AG27)+ABS(Scoresheet!$AI27-Scoresheet!$AH27)+Scoresheet!$AI27)=2,(Scoresheet!$AE27+ABS(Scoresheet!$AF27-Scoresheet!$AE27)+ABS(Scoresheet!$AG27-Scoresheet!$AF27)+ABS(Scoresheet!$AH27-Scoresheet!$AG27)+ABS(Scoresheet!$AI27-Scoresheet!$AH27)+Scoresheet!$AI27)=0),(IF((Scoresheet!$AE27+Scoresheet!$AF27+Scoresheet!$AG27+Scoresheet!$AH27+Scoresheet!$AI27)=0,0,ROUND(Scoresheet!AE27/(Scoresheet!$AE27+Scoresheet!$AF27+Scoresheet!$AG27+Scoresheet!$AH27+Scoresheet!$AI27),2))),"ERR!")</f>
        <v>0</v>
      </c>
      <c r="AB27" s="115">
        <f>IF(OR((Scoresheet!$AE27+ABS(Scoresheet!$AF27-Scoresheet!$AE27)+ABS(Scoresheet!$AG27-Scoresheet!$AF27)+ABS(Scoresheet!$AH27-Scoresheet!$AG27)+ABS(Scoresheet!$AI27-Scoresheet!$AH27)+Scoresheet!$AI27)=2,(Scoresheet!$AE27+ABS(Scoresheet!$AF27-Scoresheet!$AE27)+ABS(Scoresheet!$AG27-Scoresheet!$AF27)+ABS(Scoresheet!$AH27-Scoresheet!$AG27)+ABS(Scoresheet!$AI27-Scoresheet!$AH27)+Scoresheet!$AI27)=0),(IF((Scoresheet!$AE27+Scoresheet!$AF27+Scoresheet!$AG27+Scoresheet!$AH27+Scoresheet!$AI27)=0,0,ROUND(Scoresheet!AF27/(Scoresheet!$AE27+Scoresheet!$AF27+Scoresheet!$AG27+Scoresheet!$AH27+Scoresheet!$AI27),2))),"ERR!")</f>
        <v>0</v>
      </c>
      <c r="AC27" s="115">
        <f>IF(OR((Scoresheet!$AE27+ABS(Scoresheet!$AF27-Scoresheet!$AE27)+ABS(Scoresheet!$AG27-Scoresheet!$AF27)+ABS(Scoresheet!$AH27-Scoresheet!$AG27)+ABS(Scoresheet!$AI27-Scoresheet!$AH27)+Scoresheet!$AI27)=2,(Scoresheet!$AE27+ABS(Scoresheet!$AF27-Scoresheet!$AE27)+ABS(Scoresheet!$AG27-Scoresheet!$AF27)+ABS(Scoresheet!$AH27-Scoresheet!$AG27)+ABS(Scoresheet!$AI27-Scoresheet!$AH27)+Scoresheet!$AI27)=0),(IF((Scoresheet!$AE27+Scoresheet!$AF27+Scoresheet!$AG27+Scoresheet!$AH27+Scoresheet!$AI27)=0,0,ROUND(Scoresheet!AG27/(Scoresheet!$AE27+Scoresheet!$AF27+Scoresheet!$AG27+Scoresheet!$AH27+Scoresheet!$AI27),2))),"ERR!")</f>
        <v>0</v>
      </c>
      <c r="AD27" s="115">
        <f>IF(OR((Scoresheet!$AE27+ABS(Scoresheet!$AF27-Scoresheet!$AE27)+ABS(Scoresheet!$AG27-Scoresheet!$AF27)+ABS(Scoresheet!$AH27-Scoresheet!$AG27)+ABS(Scoresheet!$AI27-Scoresheet!$AH27)+Scoresheet!$AI27)=2,(Scoresheet!$AE27+ABS(Scoresheet!$AF27-Scoresheet!$AE27)+ABS(Scoresheet!$AG27-Scoresheet!$AF27)+ABS(Scoresheet!$AH27-Scoresheet!$AG27)+ABS(Scoresheet!$AI27-Scoresheet!$AH27)+Scoresheet!$AI27)=0),(IF((Scoresheet!$AE27+Scoresheet!$AF27+Scoresheet!$AG27+Scoresheet!$AH27+Scoresheet!$AI27)=0,0,ROUND(Scoresheet!AH27/(Scoresheet!$AE27+Scoresheet!$AF27+Scoresheet!$AG27+Scoresheet!$AH27+Scoresheet!$AI27),2))),"ERR!")</f>
        <v>0</v>
      </c>
      <c r="AE27" s="114">
        <f>IF(OR((Scoresheet!$AE27+ABS(Scoresheet!$AF27-Scoresheet!$AE27)+ABS(Scoresheet!$AG27-Scoresheet!$AF27)+ABS(Scoresheet!$AH27-Scoresheet!$AG27)+ABS(Scoresheet!$AI27-Scoresheet!$AH27)+Scoresheet!$AI27)=2,(Scoresheet!$AE27+ABS(Scoresheet!$AF27-Scoresheet!$AE27)+ABS(Scoresheet!$AG27-Scoresheet!$AF27)+ABS(Scoresheet!$AH27-Scoresheet!$AG27)+ABS(Scoresheet!$AI27-Scoresheet!$AH27)+Scoresheet!$AI27)=0),(IF((Scoresheet!$AE27+Scoresheet!$AF27+Scoresheet!$AG27+Scoresheet!$AH27+Scoresheet!$AI27)=0,0,ROUND(Scoresheet!AI27/(Scoresheet!$AE27+Scoresheet!$AF27+Scoresheet!$AG27+Scoresheet!$AH27+Scoresheet!$AI27),2))),"ERR!")</f>
        <v>0</v>
      </c>
      <c r="AF27" s="66">
        <f>IF((Scoresheet!$AJ27+Scoresheet!$AK27+Scoresheet!$AL27)=0,0,FLOOR(Scoresheet!AJ27/(Scoresheet!$AJ27+Scoresheet!$AK27+Scoresheet!$AL27),0.01))</f>
        <v>0</v>
      </c>
      <c r="AG27" s="66">
        <f>IF((Scoresheet!$AJ27+Scoresheet!$AK27+Scoresheet!$AL27)=0,0,FLOOR(Scoresheet!AK27/(Scoresheet!$AJ27+Scoresheet!$AK27+Scoresheet!$AL27),0.01))</f>
        <v>0</v>
      </c>
      <c r="AH27" s="109">
        <f>IF((Scoresheet!$AJ27+Scoresheet!$AK27+Scoresheet!$AL27)=0,0,FLOOR(Scoresheet!AL27/(Scoresheet!$AJ27+Scoresheet!$AK27+Scoresheet!$AL27),0.01))</f>
        <v>0</v>
      </c>
      <c r="AI27" s="95"/>
      <c r="AJ27" s="95"/>
      <c r="AK27" s="95"/>
      <c r="AL27" s="95"/>
      <c r="AM27" s="95"/>
      <c r="AN27" s="95"/>
      <c r="AQ27" s="66">
        <f t="shared" si="0"/>
        <v>0</v>
      </c>
      <c r="AR27" s="66">
        <f t="shared" si="12"/>
        <v>0</v>
      </c>
      <c r="AS27" s="66">
        <f t="shared" si="13"/>
        <v>0</v>
      </c>
      <c r="AT27" s="66">
        <f t="shared" si="14"/>
        <v>0</v>
      </c>
      <c r="AU27" s="66">
        <f t="shared" si="15"/>
        <v>0</v>
      </c>
      <c r="AV27" s="66">
        <f t="shared" si="16"/>
        <v>0</v>
      </c>
      <c r="AW27" s="66">
        <f t="shared" si="17"/>
        <v>0</v>
      </c>
      <c r="AX27" s="66">
        <f t="shared" si="18"/>
        <v>0</v>
      </c>
      <c r="AY27" s="66">
        <f t="shared" si="19"/>
        <v>0</v>
      </c>
      <c r="AZ27" s="66">
        <f t="shared" si="20"/>
        <v>0</v>
      </c>
      <c r="BA27" s="66">
        <f t="shared" si="21"/>
        <v>0</v>
      </c>
      <c r="BB27" s="66">
        <f t="shared" si="22"/>
        <v>0</v>
      </c>
      <c r="BC27" s="66">
        <f t="shared" si="23"/>
        <v>0</v>
      </c>
      <c r="BD27" s="66">
        <f t="shared" si="24"/>
        <v>0</v>
      </c>
      <c r="BE27" s="66">
        <f t="shared" si="25"/>
        <v>0</v>
      </c>
      <c r="BF27" s="66">
        <f t="shared" si="26"/>
        <v>0</v>
      </c>
      <c r="BG27" s="66">
        <f t="shared" si="27"/>
        <v>0</v>
      </c>
      <c r="BH27" s="66">
        <f t="shared" si="28"/>
        <v>0</v>
      </c>
      <c r="BI27" s="66">
        <f t="shared" si="29"/>
        <v>0</v>
      </c>
      <c r="BJ27" s="66">
        <f t="shared" si="30"/>
        <v>0</v>
      </c>
      <c r="BK27" s="66">
        <f t="shared" si="31"/>
        <v>0</v>
      </c>
      <c r="BL27" s="66">
        <f t="shared" si="32"/>
        <v>0</v>
      </c>
      <c r="BM27" s="66">
        <f t="shared" si="33"/>
        <v>0</v>
      </c>
      <c r="BN27" s="66">
        <f t="shared" si="34"/>
        <v>0</v>
      </c>
      <c r="BO27" s="66">
        <f t="shared" si="35"/>
        <v>0</v>
      </c>
      <c r="BP27" s="66">
        <f t="shared" si="36"/>
        <v>0</v>
      </c>
      <c r="BQ27" s="66">
        <f t="shared" si="37"/>
        <v>0</v>
      </c>
      <c r="BR27" s="66">
        <f t="shared" si="38"/>
        <v>0</v>
      </c>
      <c r="BS27" s="66">
        <f t="shared" si="39"/>
        <v>0</v>
      </c>
      <c r="BT27" s="66">
        <f t="shared" si="40"/>
        <v>0</v>
      </c>
      <c r="BU27" s="66">
        <f t="shared" si="41"/>
        <v>0</v>
      </c>
      <c r="BV27" s="66">
        <f t="shared" si="42"/>
        <v>0</v>
      </c>
      <c r="BX27" s="66">
        <f t="shared" si="43"/>
        <v>0</v>
      </c>
      <c r="BY27" s="66">
        <f t="shared" si="5"/>
        <v>0</v>
      </c>
      <c r="BZ27" s="66">
        <f t="shared" si="6"/>
        <v>0</v>
      </c>
      <c r="CA27" s="66">
        <f t="shared" si="7"/>
        <v>0</v>
      </c>
      <c r="CB27" s="66">
        <f t="shared" si="8"/>
        <v>0</v>
      </c>
      <c r="CC27" s="66">
        <f t="shared" si="9"/>
        <v>0</v>
      </c>
      <c r="CD27" s="66">
        <f t="shared" si="10"/>
        <v>0</v>
      </c>
    </row>
    <row r="28" spans="1:82">
      <c r="A28" s="96">
        <f t="shared" si="11"/>
        <v>0</v>
      </c>
      <c r="B28" s="109">
        <f>Scoresheet!B28</f>
        <v>0</v>
      </c>
      <c r="C28" s="66">
        <f>IF(Scoresheet!C28=0,0,Scoresheet!C28/(Scoresheet!C28+Scoresheet!D28))</f>
        <v>0</v>
      </c>
      <c r="D28" s="109">
        <f>IF(Scoresheet!D28=0,0,Scoresheet!D28/(Scoresheet!C28+Scoresheet!D28))</f>
        <v>0</v>
      </c>
      <c r="E28" s="66">
        <f>IF(Scoresheet!E28=0,0,Scoresheet!E28/(Scoresheet!E28+Scoresheet!F28))</f>
        <v>0</v>
      </c>
      <c r="F28" s="66">
        <f>IF(Scoresheet!G28=0,0,Scoresheet!G28/(Scoresheet!G28+Scoresheet!H28)*(IF(Result!E28=0,1,Result!E28)))</f>
        <v>0</v>
      </c>
      <c r="G28" s="66">
        <f>IF(Scoresheet!I28=0,0,Scoresheet!I28/(Scoresheet!I28+Scoresheet!J28)*(IF(Result!E28=0,1,Result!E28)))</f>
        <v>0</v>
      </c>
      <c r="H28" s="66">
        <f>IF(Scoresheet!K28=0,0,Scoresheet!K28/(Scoresheet!L28+Scoresheet!K28)*(IF(Result!E28=0,1,Result!E28)))</f>
        <v>0</v>
      </c>
      <c r="I28" s="66">
        <f>IF(Scoresheet!L28=0,0,Scoresheet!L28/(Scoresheet!K28+Scoresheet!L28)*(IF(Result!E28=0,1,Result!E28)))</f>
        <v>0</v>
      </c>
      <c r="J28" s="109">
        <f>IF(Scoresheet!M28=0,0,Scoresheet!M28/(Scoresheet!M28+Scoresheet!N28))</f>
        <v>0</v>
      </c>
      <c r="K28" s="66">
        <f>(IF(OR(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2,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0),(IF((Scoresheet!$O28+Scoresheet!$P28+Scoresheet!$Q28+Scoresheet!$R28+Scoresheet!$S28+Scoresheet!$T28+Scoresheet!$U28+Scoresheet!$V28+Scoresheet!$W28)=0,0,ROUND(Scoresheet!O28/(Scoresheet!$O28+Scoresheet!$P28+Scoresheet!$Q28+Scoresheet!$R28+Scoresheet!$S28+Scoresheet!$T28+Scoresheet!$U28+Scoresheet!$V28+Scoresheet!$W28),2))),"ERR!"))</f>
        <v>0</v>
      </c>
      <c r="L28" s="66">
        <f>(IF(OR(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2,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0),(IF((Scoresheet!$O28+Scoresheet!$P28+Scoresheet!$Q28+Scoresheet!$R28+Scoresheet!$S28+Scoresheet!$T28+Scoresheet!$U28+Scoresheet!$V28+Scoresheet!$W28)=0,0,ROUND(Scoresheet!P28/(Scoresheet!$O28+Scoresheet!$P28+Scoresheet!$Q28+Scoresheet!$R28+Scoresheet!$S28+Scoresheet!$T28+Scoresheet!$U28+Scoresheet!$V28+Scoresheet!$W28),2))),"ERR!"))</f>
        <v>0</v>
      </c>
      <c r="M28" s="66">
        <f>(IF(OR(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2,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0),(IF((Scoresheet!$O28+Scoresheet!$P28+Scoresheet!$Q28+Scoresheet!$R28+Scoresheet!$S28+Scoresheet!$T28+Scoresheet!$U28+Scoresheet!$V28+Scoresheet!$W28)=0,0,ROUND(Scoresheet!Q28/(Scoresheet!$O28+Scoresheet!$P28+Scoresheet!$Q28+Scoresheet!$R28+Scoresheet!$S28+Scoresheet!$T28+Scoresheet!$U28+Scoresheet!$V28+Scoresheet!$W28),2))),"ERR!"))</f>
        <v>0</v>
      </c>
      <c r="N28" s="66">
        <f>(IF(OR(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2,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0),(IF((Scoresheet!$O28+Scoresheet!$P28+Scoresheet!$Q28+Scoresheet!$R28+Scoresheet!$S28+Scoresheet!$T28+Scoresheet!$U28+Scoresheet!$V28+Scoresheet!$W28)=0,0,ROUND(Scoresheet!R28/(Scoresheet!$O28+Scoresheet!$P28+Scoresheet!$Q28+Scoresheet!$R28+Scoresheet!$S28+Scoresheet!$T28+Scoresheet!$U28+Scoresheet!$V28+Scoresheet!$W28),2))),"ERR!"))</f>
        <v>0</v>
      </c>
      <c r="O28" s="66">
        <f>(IF(OR(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2,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0),(IF((Scoresheet!$O28+Scoresheet!$P28+Scoresheet!$Q28+Scoresheet!$R28+Scoresheet!$S28+Scoresheet!$T28+Scoresheet!$U28+Scoresheet!$V28+Scoresheet!$W28)=0,0,ROUND(Scoresheet!S28/(Scoresheet!$O28+Scoresheet!$P28+Scoresheet!$Q28+Scoresheet!$R28+Scoresheet!$S28+Scoresheet!$T28+Scoresheet!$U28+Scoresheet!$V28+Scoresheet!$W28),2))),"ERR!"))</f>
        <v>0</v>
      </c>
      <c r="P28" s="66">
        <f>(IF(OR(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2,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0),(IF((Scoresheet!$O28+Scoresheet!$P28+Scoresheet!$Q28+Scoresheet!$R28+Scoresheet!$S28+Scoresheet!$T28+Scoresheet!$U28+Scoresheet!$V28+Scoresheet!$W28)=0,0,ROUND(Scoresheet!T28/(Scoresheet!$O28+Scoresheet!$P28+Scoresheet!$Q28+Scoresheet!$R28+Scoresheet!$S28+Scoresheet!$T28+Scoresheet!$U28+Scoresheet!$V28+Scoresheet!$W28),2))),"ERR!"))</f>
        <v>0</v>
      </c>
      <c r="Q28" s="66">
        <f>(IF(OR(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2,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0),(IF((Scoresheet!$O28+Scoresheet!$P28+Scoresheet!$Q28+Scoresheet!$R28+Scoresheet!$S28+Scoresheet!$T28+Scoresheet!$U28+Scoresheet!$V28+Scoresheet!$W28)=0,0,ROUND(Scoresheet!U28/(Scoresheet!$O28+Scoresheet!$P28+Scoresheet!$Q28+Scoresheet!$R28+Scoresheet!$S28+Scoresheet!$T28+Scoresheet!$U28+Scoresheet!$V28+Scoresheet!$W28),2))),"ERR!"))</f>
        <v>0</v>
      </c>
      <c r="R28" s="66">
        <f>(IF(OR(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2,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0),(IF((Scoresheet!$O28+Scoresheet!$P28+Scoresheet!$Q28+Scoresheet!$R28+Scoresheet!$S28+Scoresheet!$T28+Scoresheet!$U28+Scoresheet!$V28+Scoresheet!$W28)=0,0,ROUND(Scoresheet!V28/(Scoresheet!$O28+Scoresheet!$P28+Scoresheet!$Q28+Scoresheet!$R28+Scoresheet!$S28+Scoresheet!$T28+Scoresheet!$U28+Scoresheet!$V28+Scoresheet!$W28),2))),"ERR!"))</f>
        <v>0</v>
      </c>
      <c r="S28" s="114">
        <f>(IF(OR(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2,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0),(IF((Scoresheet!$O28+Scoresheet!$P28+Scoresheet!$Q28+Scoresheet!$R28+Scoresheet!$S28+Scoresheet!$T28+Scoresheet!$U28+Scoresheet!$V28+Scoresheet!$W28)=0,0,ROUND(Scoresheet!W28/(Scoresheet!$O28+Scoresheet!$P28+Scoresheet!$Q28+Scoresheet!$R28+Scoresheet!$S28+Scoresheet!$T28+Scoresheet!$U28+Scoresheet!$V28+Scoresheet!$W28),2))),"ERR!"))</f>
        <v>0</v>
      </c>
      <c r="T28" s="66">
        <f>Scoresheet!X28</f>
        <v>0</v>
      </c>
      <c r="U28" s="66">
        <f>IF((Scoresheet!$Y28+Scoresheet!$Z28+Scoresheet!$AA28)=0,0,FLOOR(Scoresheet!Y28/(Scoresheet!$Y28+Scoresheet!$Z28+Scoresheet!$AA28),0.01))</f>
        <v>0</v>
      </c>
      <c r="V28" s="66">
        <f>IF((Scoresheet!$Y28+Scoresheet!$Z28+Scoresheet!$AA28)=0,0,FLOOR(Scoresheet!Z28/(Scoresheet!$Y28+Scoresheet!$Z28+Scoresheet!$AA28),0.01))</f>
        <v>0</v>
      </c>
      <c r="W28" s="109">
        <f>IF((Scoresheet!$Y28+Scoresheet!$Z28+Scoresheet!$AA28)=0,0,FLOOR(Scoresheet!AA28/(Scoresheet!$Y28+Scoresheet!$Z28+Scoresheet!$AA28),0.01))</f>
        <v>0</v>
      </c>
      <c r="X28" s="66">
        <f>IF((Scoresheet!$AB28+Scoresheet!$AC28+Scoresheet!$AD28)=0,0,FLOOR(Scoresheet!AB28/(Scoresheet!$AB28+Scoresheet!$AC28+Scoresheet!$AD28),0.01))</f>
        <v>0</v>
      </c>
      <c r="Y28" s="66">
        <f>IF((Scoresheet!$AB28+Scoresheet!$AC28+Scoresheet!$AD28)=0,0,FLOOR(Scoresheet!AC28/(Scoresheet!$AB28+Scoresheet!$AC28+Scoresheet!$AD28),0.01))</f>
        <v>0</v>
      </c>
      <c r="Z28" s="115">
        <f>IF((Scoresheet!$AB28+Scoresheet!$AC28+Scoresheet!$AD28)=0,0,FLOOR(Scoresheet!AD28/(Scoresheet!$AB28+Scoresheet!$AC28+Scoresheet!$AD28),0.01))</f>
        <v>0</v>
      </c>
      <c r="AA28" s="116">
        <f>IF(OR((Scoresheet!$AE28+ABS(Scoresheet!$AF28-Scoresheet!$AE28)+ABS(Scoresheet!$AG28-Scoresheet!$AF28)+ABS(Scoresheet!$AH28-Scoresheet!$AG28)+ABS(Scoresheet!$AI28-Scoresheet!$AH28)+Scoresheet!$AI28)=2,(Scoresheet!$AE28+ABS(Scoresheet!$AF28-Scoresheet!$AE28)+ABS(Scoresheet!$AG28-Scoresheet!$AF28)+ABS(Scoresheet!$AH28-Scoresheet!$AG28)+ABS(Scoresheet!$AI28-Scoresheet!$AH28)+Scoresheet!$AI28)=0),(IF((Scoresheet!$AE28+Scoresheet!$AF28+Scoresheet!$AG28+Scoresheet!$AH28+Scoresheet!$AI28)=0,0,ROUND(Scoresheet!AE28/(Scoresheet!$AE28+Scoresheet!$AF28+Scoresheet!$AG28+Scoresheet!$AH28+Scoresheet!$AI28),2))),"ERR!")</f>
        <v>0</v>
      </c>
      <c r="AB28" s="115">
        <f>IF(OR((Scoresheet!$AE28+ABS(Scoresheet!$AF28-Scoresheet!$AE28)+ABS(Scoresheet!$AG28-Scoresheet!$AF28)+ABS(Scoresheet!$AH28-Scoresheet!$AG28)+ABS(Scoresheet!$AI28-Scoresheet!$AH28)+Scoresheet!$AI28)=2,(Scoresheet!$AE28+ABS(Scoresheet!$AF28-Scoresheet!$AE28)+ABS(Scoresheet!$AG28-Scoresheet!$AF28)+ABS(Scoresheet!$AH28-Scoresheet!$AG28)+ABS(Scoresheet!$AI28-Scoresheet!$AH28)+Scoresheet!$AI28)=0),(IF((Scoresheet!$AE28+Scoresheet!$AF28+Scoresheet!$AG28+Scoresheet!$AH28+Scoresheet!$AI28)=0,0,ROUND(Scoresheet!AF28/(Scoresheet!$AE28+Scoresheet!$AF28+Scoresheet!$AG28+Scoresheet!$AH28+Scoresheet!$AI28),2))),"ERR!")</f>
        <v>0</v>
      </c>
      <c r="AC28" s="115">
        <f>IF(OR((Scoresheet!$AE28+ABS(Scoresheet!$AF28-Scoresheet!$AE28)+ABS(Scoresheet!$AG28-Scoresheet!$AF28)+ABS(Scoresheet!$AH28-Scoresheet!$AG28)+ABS(Scoresheet!$AI28-Scoresheet!$AH28)+Scoresheet!$AI28)=2,(Scoresheet!$AE28+ABS(Scoresheet!$AF28-Scoresheet!$AE28)+ABS(Scoresheet!$AG28-Scoresheet!$AF28)+ABS(Scoresheet!$AH28-Scoresheet!$AG28)+ABS(Scoresheet!$AI28-Scoresheet!$AH28)+Scoresheet!$AI28)=0),(IF((Scoresheet!$AE28+Scoresheet!$AF28+Scoresheet!$AG28+Scoresheet!$AH28+Scoresheet!$AI28)=0,0,ROUND(Scoresheet!AG28/(Scoresheet!$AE28+Scoresheet!$AF28+Scoresheet!$AG28+Scoresheet!$AH28+Scoresheet!$AI28),2))),"ERR!")</f>
        <v>0</v>
      </c>
      <c r="AD28" s="115">
        <f>IF(OR((Scoresheet!$AE28+ABS(Scoresheet!$AF28-Scoresheet!$AE28)+ABS(Scoresheet!$AG28-Scoresheet!$AF28)+ABS(Scoresheet!$AH28-Scoresheet!$AG28)+ABS(Scoresheet!$AI28-Scoresheet!$AH28)+Scoresheet!$AI28)=2,(Scoresheet!$AE28+ABS(Scoresheet!$AF28-Scoresheet!$AE28)+ABS(Scoresheet!$AG28-Scoresheet!$AF28)+ABS(Scoresheet!$AH28-Scoresheet!$AG28)+ABS(Scoresheet!$AI28-Scoresheet!$AH28)+Scoresheet!$AI28)=0),(IF((Scoresheet!$AE28+Scoresheet!$AF28+Scoresheet!$AG28+Scoresheet!$AH28+Scoresheet!$AI28)=0,0,ROUND(Scoresheet!AH28/(Scoresheet!$AE28+Scoresheet!$AF28+Scoresheet!$AG28+Scoresheet!$AH28+Scoresheet!$AI28),2))),"ERR!")</f>
        <v>0</v>
      </c>
      <c r="AE28" s="114">
        <f>IF(OR((Scoresheet!$AE28+ABS(Scoresheet!$AF28-Scoresheet!$AE28)+ABS(Scoresheet!$AG28-Scoresheet!$AF28)+ABS(Scoresheet!$AH28-Scoresheet!$AG28)+ABS(Scoresheet!$AI28-Scoresheet!$AH28)+Scoresheet!$AI28)=2,(Scoresheet!$AE28+ABS(Scoresheet!$AF28-Scoresheet!$AE28)+ABS(Scoresheet!$AG28-Scoresheet!$AF28)+ABS(Scoresheet!$AH28-Scoresheet!$AG28)+ABS(Scoresheet!$AI28-Scoresheet!$AH28)+Scoresheet!$AI28)=0),(IF((Scoresheet!$AE28+Scoresheet!$AF28+Scoresheet!$AG28+Scoresheet!$AH28+Scoresheet!$AI28)=0,0,ROUND(Scoresheet!AI28/(Scoresheet!$AE28+Scoresheet!$AF28+Scoresheet!$AG28+Scoresheet!$AH28+Scoresheet!$AI28),2))),"ERR!")</f>
        <v>0</v>
      </c>
      <c r="AF28" s="66">
        <f>IF((Scoresheet!$AJ28+Scoresheet!$AK28+Scoresheet!$AL28)=0,0,FLOOR(Scoresheet!AJ28/(Scoresheet!$AJ28+Scoresheet!$AK28+Scoresheet!$AL28),0.01))</f>
        <v>0</v>
      </c>
      <c r="AG28" s="66">
        <f>IF((Scoresheet!$AJ28+Scoresheet!$AK28+Scoresheet!$AL28)=0,0,FLOOR(Scoresheet!AK28/(Scoresheet!$AJ28+Scoresheet!$AK28+Scoresheet!$AL28),0.01))</f>
        <v>0</v>
      </c>
      <c r="AH28" s="109">
        <f>IF((Scoresheet!$AJ28+Scoresheet!$AK28+Scoresheet!$AL28)=0,0,FLOOR(Scoresheet!AL28/(Scoresheet!$AJ28+Scoresheet!$AK28+Scoresheet!$AL28),0.01))</f>
        <v>0</v>
      </c>
      <c r="AI28" s="95"/>
      <c r="AJ28" s="95"/>
      <c r="AK28" s="95"/>
      <c r="AL28" s="95"/>
      <c r="AM28" s="95"/>
      <c r="AN28" s="95"/>
      <c r="AQ28" s="66">
        <f t="shared" si="0"/>
        <v>0</v>
      </c>
      <c r="AR28" s="66">
        <f t="shared" si="12"/>
        <v>0</v>
      </c>
      <c r="AS28" s="66">
        <f t="shared" si="13"/>
        <v>0</v>
      </c>
      <c r="AT28" s="66">
        <f t="shared" si="14"/>
        <v>0</v>
      </c>
      <c r="AU28" s="66">
        <f t="shared" si="15"/>
        <v>0</v>
      </c>
      <c r="AV28" s="66">
        <f t="shared" si="16"/>
        <v>0</v>
      </c>
      <c r="AW28" s="66">
        <f t="shared" si="17"/>
        <v>0</v>
      </c>
      <c r="AX28" s="66">
        <f t="shared" si="18"/>
        <v>0</v>
      </c>
      <c r="AY28" s="66">
        <f t="shared" si="19"/>
        <v>0</v>
      </c>
      <c r="AZ28" s="66">
        <f t="shared" si="20"/>
        <v>0</v>
      </c>
      <c r="BA28" s="66">
        <f t="shared" si="21"/>
        <v>0</v>
      </c>
      <c r="BB28" s="66">
        <f t="shared" si="22"/>
        <v>0</v>
      </c>
      <c r="BC28" s="66">
        <f t="shared" si="23"/>
        <v>0</v>
      </c>
      <c r="BD28" s="66">
        <f t="shared" si="24"/>
        <v>0</v>
      </c>
      <c r="BE28" s="66">
        <f t="shared" si="25"/>
        <v>0</v>
      </c>
      <c r="BF28" s="66">
        <f t="shared" si="26"/>
        <v>0</v>
      </c>
      <c r="BG28" s="66">
        <f t="shared" si="27"/>
        <v>0</v>
      </c>
      <c r="BH28" s="66">
        <f t="shared" si="28"/>
        <v>0</v>
      </c>
      <c r="BI28" s="66">
        <f t="shared" si="29"/>
        <v>0</v>
      </c>
      <c r="BJ28" s="66">
        <f t="shared" si="30"/>
        <v>0</v>
      </c>
      <c r="BK28" s="66">
        <f t="shared" si="31"/>
        <v>0</v>
      </c>
      <c r="BL28" s="66">
        <f t="shared" si="32"/>
        <v>0</v>
      </c>
      <c r="BM28" s="66">
        <f t="shared" si="33"/>
        <v>0</v>
      </c>
      <c r="BN28" s="66">
        <f t="shared" si="34"/>
        <v>0</v>
      </c>
      <c r="BO28" s="66">
        <f t="shared" si="35"/>
        <v>0</v>
      </c>
      <c r="BP28" s="66">
        <f t="shared" si="36"/>
        <v>0</v>
      </c>
      <c r="BQ28" s="66">
        <f t="shared" si="37"/>
        <v>0</v>
      </c>
      <c r="BR28" s="66">
        <f t="shared" si="38"/>
        <v>0</v>
      </c>
      <c r="BS28" s="66">
        <f t="shared" si="39"/>
        <v>0</v>
      </c>
      <c r="BT28" s="66">
        <f t="shared" si="40"/>
        <v>0</v>
      </c>
      <c r="BU28" s="66">
        <f t="shared" si="41"/>
        <v>0</v>
      </c>
      <c r="BV28" s="66">
        <f t="shared" si="42"/>
        <v>0</v>
      </c>
      <c r="BX28" s="66">
        <f t="shared" si="43"/>
        <v>0</v>
      </c>
      <c r="BY28" s="66">
        <f t="shared" si="5"/>
        <v>0</v>
      </c>
      <c r="BZ28" s="66">
        <f t="shared" si="6"/>
        <v>0</v>
      </c>
      <c r="CA28" s="66">
        <f t="shared" si="7"/>
        <v>0</v>
      </c>
      <c r="CB28" s="66">
        <f t="shared" si="8"/>
        <v>0</v>
      </c>
      <c r="CC28" s="66">
        <f t="shared" si="9"/>
        <v>0</v>
      </c>
      <c r="CD28" s="66">
        <f t="shared" si="10"/>
        <v>0</v>
      </c>
    </row>
    <row r="29" spans="1:82">
      <c r="A29" s="96">
        <f t="shared" si="11"/>
        <v>0</v>
      </c>
      <c r="B29" s="109">
        <f>Scoresheet!B29</f>
        <v>0</v>
      </c>
      <c r="C29" s="66">
        <f>IF(Scoresheet!C29=0,0,Scoresheet!C29/(Scoresheet!C29+Scoresheet!D29))</f>
        <v>0</v>
      </c>
      <c r="D29" s="109">
        <f>IF(Scoresheet!D29=0,0,Scoresheet!D29/(Scoresheet!C29+Scoresheet!D29))</f>
        <v>0</v>
      </c>
      <c r="E29" s="66">
        <f>IF(Scoresheet!E29=0,0,Scoresheet!E29/(Scoresheet!E29+Scoresheet!F29))</f>
        <v>0</v>
      </c>
      <c r="F29" s="66">
        <f>IF(Scoresheet!G29=0,0,Scoresheet!G29/(Scoresheet!G29+Scoresheet!H29)*(IF(Result!E29=0,1,Result!E29)))</f>
        <v>0</v>
      </c>
      <c r="G29" s="66">
        <f>IF(Scoresheet!I29=0,0,Scoresheet!I29/(Scoresheet!I29+Scoresheet!J29)*(IF(Result!E29=0,1,Result!E29)))</f>
        <v>0</v>
      </c>
      <c r="H29" s="66">
        <f>IF(Scoresheet!K29=0,0,Scoresheet!K29/(Scoresheet!L29+Scoresheet!K29)*(IF(Result!E29=0,1,Result!E29)))</f>
        <v>0</v>
      </c>
      <c r="I29" s="66">
        <f>IF(Scoresheet!L29=0,0,Scoresheet!L29/(Scoresheet!K29+Scoresheet!L29)*(IF(Result!E29=0,1,Result!E29)))</f>
        <v>0</v>
      </c>
      <c r="J29" s="109">
        <f>IF(Scoresheet!M29=0,0,Scoresheet!M29/(Scoresheet!M29+Scoresheet!N29))</f>
        <v>0</v>
      </c>
      <c r="K29" s="66">
        <f>(IF(OR(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2,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0),(IF((Scoresheet!$O29+Scoresheet!$P29+Scoresheet!$Q29+Scoresheet!$R29+Scoresheet!$S29+Scoresheet!$T29+Scoresheet!$U29+Scoresheet!$V29+Scoresheet!$W29)=0,0,ROUND(Scoresheet!O29/(Scoresheet!$O29+Scoresheet!$P29+Scoresheet!$Q29+Scoresheet!$R29+Scoresheet!$S29+Scoresheet!$T29+Scoresheet!$U29+Scoresheet!$V29+Scoresheet!$W29),2))),"ERR!"))</f>
        <v>0</v>
      </c>
      <c r="L29" s="66">
        <f>(IF(OR(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2,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0),(IF((Scoresheet!$O29+Scoresheet!$P29+Scoresheet!$Q29+Scoresheet!$R29+Scoresheet!$S29+Scoresheet!$T29+Scoresheet!$U29+Scoresheet!$V29+Scoresheet!$W29)=0,0,ROUND(Scoresheet!P29/(Scoresheet!$O29+Scoresheet!$P29+Scoresheet!$Q29+Scoresheet!$R29+Scoresheet!$S29+Scoresheet!$T29+Scoresheet!$U29+Scoresheet!$V29+Scoresheet!$W29),2))),"ERR!"))</f>
        <v>0</v>
      </c>
      <c r="M29" s="66">
        <f>(IF(OR(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2,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0),(IF((Scoresheet!$O29+Scoresheet!$P29+Scoresheet!$Q29+Scoresheet!$R29+Scoresheet!$S29+Scoresheet!$T29+Scoresheet!$U29+Scoresheet!$V29+Scoresheet!$W29)=0,0,ROUND(Scoresheet!Q29/(Scoresheet!$O29+Scoresheet!$P29+Scoresheet!$Q29+Scoresheet!$R29+Scoresheet!$S29+Scoresheet!$T29+Scoresheet!$U29+Scoresheet!$V29+Scoresheet!$W29),2))),"ERR!"))</f>
        <v>0</v>
      </c>
      <c r="N29" s="66">
        <f>(IF(OR(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2,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0),(IF((Scoresheet!$O29+Scoresheet!$P29+Scoresheet!$Q29+Scoresheet!$R29+Scoresheet!$S29+Scoresheet!$T29+Scoresheet!$U29+Scoresheet!$V29+Scoresheet!$W29)=0,0,ROUND(Scoresheet!R29/(Scoresheet!$O29+Scoresheet!$P29+Scoresheet!$Q29+Scoresheet!$R29+Scoresheet!$S29+Scoresheet!$T29+Scoresheet!$U29+Scoresheet!$V29+Scoresheet!$W29),2))),"ERR!"))</f>
        <v>0</v>
      </c>
      <c r="O29" s="66">
        <f>(IF(OR(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2,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0),(IF((Scoresheet!$O29+Scoresheet!$P29+Scoresheet!$Q29+Scoresheet!$R29+Scoresheet!$S29+Scoresheet!$T29+Scoresheet!$U29+Scoresheet!$V29+Scoresheet!$W29)=0,0,ROUND(Scoresheet!S29/(Scoresheet!$O29+Scoresheet!$P29+Scoresheet!$Q29+Scoresheet!$R29+Scoresheet!$S29+Scoresheet!$T29+Scoresheet!$U29+Scoresheet!$V29+Scoresheet!$W29),2))),"ERR!"))</f>
        <v>0</v>
      </c>
      <c r="P29" s="66">
        <f>(IF(OR(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2,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0),(IF((Scoresheet!$O29+Scoresheet!$P29+Scoresheet!$Q29+Scoresheet!$R29+Scoresheet!$S29+Scoresheet!$T29+Scoresheet!$U29+Scoresheet!$V29+Scoresheet!$W29)=0,0,ROUND(Scoresheet!T29/(Scoresheet!$O29+Scoresheet!$P29+Scoresheet!$Q29+Scoresheet!$R29+Scoresheet!$S29+Scoresheet!$T29+Scoresheet!$U29+Scoresheet!$V29+Scoresheet!$W29),2))),"ERR!"))</f>
        <v>0</v>
      </c>
      <c r="Q29" s="66">
        <f>(IF(OR(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2,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0),(IF((Scoresheet!$O29+Scoresheet!$P29+Scoresheet!$Q29+Scoresheet!$R29+Scoresheet!$S29+Scoresheet!$T29+Scoresheet!$U29+Scoresheet!$V29+Scoresheet!$W29)=0,0,ROUND(Scoresheet!U29/(Scoresheet!$O29+Scoresheet!$P29+Scoresheet!$Q29+Scoresheet!$R29+Scoresheet!$S29+Scoresheet!$T29+Scoresheet!$U29+Scoresheet!$V29+Scoresheet!$W29),2))),"ERR!"))</f>
        <v>0</v>
      </c>
      <c r="R29" s="66">
        <f>(IF(OR(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2,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0),(IF((Scoresheet!$O29+Scoresheet!$P29+Scoresheet!$Q29+Scoresheet!$R29+Scoresheet!$S29+Scoresheet!$T29+Scoresheet!$U29+Scoresheet!$V29+Scoresheet!$W29)=0,0,ROUND(Scoresheet!V29/(Scoresheet!$O29+Scoresheet!$P29+Scoresheet!$Q29+Scoresheet!$R29+Scoresheet!$S29+Scoresheet!$T29+Scoresheet!$U29+Scoresheet!$V29+Scoresheet!$W29),2))),"ERR!"))</f>
        <v>0</v>
      </c>
      <c r="S29" s="114">
        <f>(IF(OR(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2,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0),(IF((Scoresheet!$O29+Scoresheet!$P29+Scoresheet!$Q29+Scoresheet!$R29+Scoresheet!$S29+Scoresheet!$T29+Scoresheet!$U29+Scoresheet!$V29+Scoresheet!$W29)=0,0,ROUND(Scoresheet!W29/(Scoresheet!$O29+Scoresheet!$P29+Scoresheet!$Q29+Scoresheet!$R29+Scoresheet!$S29+Scoresheet!$T29+Scoresheet!$U29+Scoresheet!$V29+Scoresheet!$W29),2))),"ERR!"))</f>
        <v>0</v>
      </c>
      <c r="T29" s="66">
        <f>Scoresheet!X29</f>
        <v>0</v>
      </c>
      <c r="U29" s="66">
        <f>IF((Scoresheet!$Y29+Scoresheet!$Z29+Scoresheet!$AA29)=0,0,FLOOR(Scoresheet!Y29/(Scoresheet!$Y29+Scoresheet!$Z29+Scoresheet!$AA29),0.01))</f>
        <v>0</v>
      </c>
      <c r="V29" s="66">
        <f>IF((Scoresheet!$Y29+Scoresheet!$Z29+Scoresheet!$AA29)=0,0,FLOOR(Scoresheet!Z29/(Scoresheet!$Y29+Scoresheet!$Z29+Scoresheet!$AA29),0.01))</f>
        <v>0</v>
      </c>
      <c r="W29" s="109">
        <f>IF((Scoresheet!$Y29+Scoresheet!$Z29+Scoresheet!$AA29)=0,0,FLOOR(Scoresheet!AA29/(Scoresheet!$Y29+Scoresheet!$Z29+Scoresheet!$AA29),0.01))</f>
        <v>0</v>
      </c>
      <c r="X29" s="66">
        <f>IF((Scoresheet!$AB29+Scoresheet!$AC29+Scoresheet!$AD29)=0,0,FLOOR(Scoresheet!AB29/(Scoresheet!$AB29+Scoresheet!$AC29+Scoresheet!$AD29),0.01))</f>
        <v>0</v>
      </c>
      <c r="Y29" s="66">
        <f>IF((Scoresheet!$AB29+Scoresheet!$AC29+Scoresheet!$AD29)=0,0,FLOOR(Scoresheet!AC29/(Scoresheet!$AB29+Scoresheet!$AC29+Scoresheet!$AD29),0.01))</f>
        <v>0</v>
      </c>
      <c r="Z29" s="115">
        <f>IF((Scoresheet!$AB29+Scoresheet!$AC29+Scoresheet!$AD29)=0,0,FLOOR(Scoresheet!AD29/(Scoresheet!$AB29+Scoresheet!$AC29+Scoresheet!$AD29),0.01))</f>
        <v>0</v>
      </c>
      <c r="AA29" s="116">
        <f>IF(OR((Scoresheet!$AE29+ABS(Scoresheet!$AF29-Scoresheet!$AE29)+ABS(Scoresheet!$AG29-Scoresheet!$AF29)+ABS(Scoresheet!$AH29-Scoresheet!$AG29)+ABS(Scoresheet!$AI29-Scoresheet!$AH29)+Scoresheet!$AI29)=2,(Scoresheet!$AE29+ABS(Scoresheet!$AF29-Scoresheet!$AE29)+ABS(Scoresheet!$AG29-Scoresheet!$AF29)+ABS(Scoresheet!$AH29-Scoresheet!$AG29)+ABS(Scoresheet!$AI29-Scoresheet!$AH29)+Scoresheet!$AI29)=0),(IF((Scoresheet!$AE29+Scoresheet!$AF29+Scoresheet!$AG29+Scoresheet!$AH29+Scoresheet!$AI29)=0,0,ROUND(Scoresheet!AE29/(Scoresheet!$AE29+Scoresheet!$AF29+Scoresheet!$AG29+Scoresheet!$AH29+Scoresheet!$AI29),2))),"ERR!")</f>
        <v>0</v>
      </c>
      <c r="AB29" s="115">
        <f>IF(OR((Scoresheet!$AE29+ABS(Scoresheet!$AF29-Scoresheet!$AE29)+ABS(Scoresheet!$AG29-Scoresheet!$AF29)+ABS(Scoresheet!$AH29-Scoresheet!$AG29)+ABS(Scoresheet!$AI29-Scoresheet!$AH29)+Scoresheet!$AI29)=2,(Scoresheet!$AE29+ABS(Scoresheet!$AF29-Scoresheet!$AE29)+ABS(Scoresheet!$AG29-Scoresheet!$AF29)+ABS(Scoresheet!$AH29-Scoresheet!$AG29)+ABS(Scoresheet!$AI29-Scoresheet!$AH29)+Scoresheet!$AI29)=0),(IF((Scoresheet!$AE29+Scoresheet!$AF29+Scoresheet!$AG29+Scoresheet!$AH29+Scoresheet!$AI29)=0,0,ROUND(Scoresheet!AF29/(Scoresheet!$AE29+Scoresheet!$AF29+Scoresheet!$AG29+Scoresheet!$AH29+Scoresheet!$AI29),2))),"ERR!")</f>
        <v>0</v>
      </c>
      <c r="AC29" s="115">
        <f>IF(OR((Scoresheet!$AE29+ABS(Scoresheet!$AF29-Scoresheet!$AE29)+ABS(Scoresheet!$AG29-Scoresheet!$AF29)+ABS(Scoresheet!$AH29-Scoresheet!$AG29)+ABS(Scoresheet!$AI29-Scoresheet!$AH29)+Scoresheet!$AI29)=2,(Scoresheet!$AE29+ABS(Scoresheet!$AF29-Scoresheet!$AE29)+ABS(Scoresheet!$AG29-Scoresheet!$AF29)+ABS(Scoresheet!$AH29-Scoresheet!$AG29)+ABS(Scoresheet!$AI29-Scoresheet!$AH29)+Scoresheet!$AI29)=0),(IF((Scoresheet!$AE29+Scoresheet!$AF29+Scoresheet!$AG29+Scoresheet!$AH29+Scoresheet!$AI29)=0,0,ROUND(Scoresheet!AG29/(Scoresheet!$AE29+Scoresheet!$AF29+Scoresheet!$AG29+Scoresheet!$AH29+Scoresheet!$AI29),2))),"ERR!")</f>
        <v>0</v>
      </c>
      <c r="AD29" s="115">
        <f>IF(OR((Scoresheet!$AE29+ABS(Scoresheet!$AF29-Scoresheet!$AE29)+ABS(Scoresheet!$AG29-Scoresheet!$AF29)+ABS(Scoresheet!$AH29-Scoresheet!$AG29)+ABS(Scoresheet!$AI29-Scoresheet!$AH29)+Scoresheet!$AI29)=2,(Scoresheet!$AE29+ABS(Scoresheet!$AF29-Scoresheet!$AE29)+ABS(Scoresheet!$AG29-Scoresheet!$AF29)+ABS(Scoresheet!$AH29-Scoresheet!$AG29)+ABS(Scoresheet!$AI29-Scoresheet!$AH29)+Scoresheet!$AI29)=0),(IF((Scoresheet!$AE29+Scoresheet!$AF29+Scoresheet!$AG29+Scoresheet!$AH29+Scoresheet!$AI29)=0,0,ROUND(Scoresheet!AH29/(Scoresheet!$AE29+Scoresheet!$AF29+Scoresheet!$AG29+Scoresheet!$AH29+Scoresheet!$AI29),2))),"ERR!")</f>
        <v>0</v>
      </c>
      <c r="AE29" s="114">
        <f>IF(OR((Scoresheet!$AE29+ABS(Scoresheet!$AF29-Scoresheet!$AE29)+ABS(Scoresheet!$AG29-Scoresheet!$AF29)+ABS(Scoresheet!$AH29-Scoresheet!$AG29)+ABS(Scoresheet!$AI29-Scoresheet!$AH29)+Scoresheet!$AI29)=2,(Scoresheet!$AE29+ABS(Scoresheet!$AF29-Scoresheet!$AE29)+ABS(Scoresheet!$AG29-Scoresheet!$AF29)+ABS(Scoresheet!$AH29-Scoresheet!$AG29)+ABS(Scoresheet!$AI29-Scoresheet!$AH29)+Scoresheet!$AI29)=0),(IF((Scoresheet!$AE29+Scoresheet!$AF29+Scoresheet!$AG29+Scoresheet!$AH29+Scoresheet!$AI29)=0,0,ROUND(Scoresheet!AI29/(Scoresheet!$AE29+Scoresheet!$AF29+Scoresheet!$AG29+Scoresheet!$AH29+Scoresheet!$AI29),2))),"ERR!")</f>
        <v>0</v>
      </c>
      <c r="AF29" s="66">
        <f>IF((Scoresheet!$AJ29+Scoresheet!$AK29+Scoresheet!$AL29)=0,0,FLOOR(Scoresheet!AJ29/(Scoresheet!$AJ29+Scoresheet!$AK29+Scoresheet!$AL29),0.01))</f>
        <v>0</v>
      </c>
      <c r="AG29" s="66">
        <f>IF((Scoresheet!$AJ29+Scoresheet!$AK29+Scoresheet!$AL29)=0,0,FLOOR(Scoresheet!AK29/(Scoresheet!$AJ29+Scoresheet!$AK29+Scoresheet!$AL29),0.01))</f>
        <v>0</v>
      </c>
      <c r="AH29" s="109">
        <f>IF((Scoresheet!$AJ29+Scoresheet!$AK29+Scoresheet!$AL29)=0,0,FLOOR(Scoresheet!AL29/(Scoresheet!$AJ29+Scoresheet!$AK29+Scoresheet!$AL29),0.01))</f>
        <v>0</v>
      </c>
      <c r="AI29" s="95"/>
      <c r="AJ29" s="95"/>
      <c r="AK29" s="95"/>
      <c r="AL29" s="95"/>
      <c r="AM29" s="95"/>
      <c r="AN29" s="95"/>
      <c r="AQ29" s="66">
        <f t="shared" si="0"/>
        <v>0</v>
      </c>
      <c r="AR29" s="66">
        <f t="shared" si="12"/>
        <v>0</v>
      </c>
      <c r="AS29" s="66">
        <f t="shared" si="13"/>
        <v>0</v>
      </c>
      <c r="AT29" s="66">
        <f t="shared" si="14"/>
        <v>0</v>
      </c>
      <c r="AU29" s="66">
        <f t="shared" si="15"/>
        <v>0</v>
      </c>
      <c r="AV29" s="66">
        <f t="shared" si="16"/>
        <v>0</v>
      </c>
      <c r="AW29" s="66">
        <f t="shared" si="17"/>
        <v>0</v>
      </c>
      <c r="AX29" s="66">
        <f t="shared" si="18"/>
        <v>0</v>
      </c>
      <c r="AY29" s="66">
        <f t="shared" si="19"/>
        <v>0</v>
      </c>
      <c r="AZ29" s="66">
        <f t="shared" si="20"/>
        <v>0</v>
      </c>
      <c r="BA29" s="66">
        <f t="shared" si="21"/>
        <v>0</v>
      </c>
      <c r="BB29" s="66">
        <f t="shared" si="22"/>
        <v>0</v>
      </c>
      <c r="BC29" s="66">
        <f t="shared" si="23"/>
        <v>0</v>
      </c>
      <c r="BD29" s="66">
        <f t="shared" si="24"/>
        <v>0</v>
      </c>
      <c r="BE29" s="66">
        <f t="shared" si="25"/>
        <v>0</v>
      </c>
      <c r="BF29" s="66">
        <f t="shared" si="26"/>
        <v>0</v>
      </c>
      <c r="BG29" s="66">
        <f t="shared" si="27"/>
        <v>0</v>
      </c>
      <c r="BH29" s="66">
        <f t="shared" si="28"/>
        <v>0</v>
      </c>
      <c r="BI29" s="66">
        <f t="shared" si="29"/>
        <v>0</v>
      </c>
      <c r="BJ29" s="66">
        <f t="shared" si="30"/>
        <v>0</v>
      </c>
      <c r="BK29" s="66">
        <f t="shared" si="31"/>
        <v>0</v>
      </c>
      <c r="BL29" s="66">
        <f t="shared" si="32"/>
        <v>0</v>
      </c>
      <c r="BM29" s="66">
        <f t="shared" si="33"/>
        <v>0</v>
      </c>
      <c r="BN29" s="66">
        <f t="shared" si="34"/>
        <v>0</v>
      </c>
      <c r="BO29" s="66">
        <f t="shared" si="35"/>
        <v>0</v>
      </c>
      <c r="BP29" s="66">
        <f t="shared" si="36"/>
        <v>0</v>
      </c>
      <c r="BQ29" s="66">
        <f t="shared" si="37"/>
        <v>0</v>
      </c>
      <c r="BR29" s="66">
        <f t="shared" si="38"/>
        <v>0</v>
      </c>
      <c r="BS29" s="66">
        <f t="shared" si="39"/>
        <v>0</v>
      </c>
      <c r="BT29" s="66">
        <f t="shared" si="40"/>
        <v>0</v>
      </c>
      <c r="BU29" s="66">
        <f t="shared" si="41"/>
        <v>0</v>
      </c>
      <c r="BV29" s="66">
        <f t="shared" si="42"/>
        <v>0</v>
      </c>
      <c r="BX29" s="66">
        <f t="shared" si="43"/>
        <v>0</v>
      </c>
      <c r="BY29" s="66">
        <f t="shared" si="5"/>
        <v>0</v>
      </c>
      <c r="BZ29" s="66">
        <f t="shared" si="6"/>
        <v>0</v>
      </c>
      <c r="CA29" s="66">
        <f t="shared" si="7"/>
        <v>0</v>
      </c>
      <c r="CB29" s="66">
        <f t="shared" si="8"/>
        <v>0</v>
      </c>
      <c r="CC29" s="66">
        <f t="shared" si="9"/>
        <v>0</v>
      </c>
      <c r="CD29" s="66">
        <f t="shared" si="10"/>
        <v>0</v>
      </c>
    </row>
    <row r="30" spans="1:82">
      <c r="A30" s="96">
        <f t="shared" si="11"/>
        <v>0</v>
      </c>
      <c r="B30" s="109">
        <f>Scoresheet!B30</f>
        <v>0</v>
      </c>
      <c r="C30" s="66">
        <f>IF(Scoresheet!C30=0,0,Scoresheet!C30/(Scoresheet!C30+Scoresheet!D30))</f>
        <v>0</v>
      </c>
      <c r="D30" s="109">
        <f>IF(Scoresheet!D30=0,0,Scoresheet!D30/(Scoresheet!C30+Scoresheet!D30))</f>
        <v>0</v>
      </c>
      <c r="E30" s="66">
        <f>IF(Scoresheet!E30=0,0,Scoresheet!E30/(Scoresheet!E30+Scoresheet!F30))</f>
        <v>0</v>
      </c>
      <c r="F30" s="66">
        <f>IF(Scoresheet!G30=0,0,Scoresheet!G30/(Scoresheet!G30+Scoresheet!H30)*(IF(Result!E30=0,1,Result!E30)))</f>
        <v>0</v>
      </c>
      <c r="G30" s="66">
        <f>IF(Scoresheet!I30=0,0,Scoresheet!I30/(Scoresheet!I30+Scoresheet!J30)*(IF(Result!E30=0,1,Result!E30)))</f>
        <v>0</v>
      </c>
      <c r="H30" s="66">
        <f>IF(Scoresheet!K30=0,0,Scoresheet!K30/(Scoresheet!L30+Scoresheet!K30)*(IF(Result!E30=0,1,Result!E30)))</f>
        <v>0</v>
      </c>
      <c r="I30" s="66">
        <f>IF(Scoresheet!L30=0,0,Scoresheet!L30/(Scoresheet!K30+Scoresheet!L30)*(IF(Result!E30=0,1,Result!E30)))</f>
        <v>0</v>
      </c>
      <c r="J30" s="109">
        <f>IF(Scoresheet!M30=0,0,Scoresheet!M30/(Scoresheet!M30+Scoresheet!N30))</f>
        <v>0</v>
      </c>
      <c r="K30" s="66">
        <f>(IF(OR(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2,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0),(IF((Scoresheet!$O30+Scoresheet!$P30+Scoresheet!$Q30+Scoresheet!$R30+Scoresheet!$S30+Scoresheet!$T30+Scoresheet!$U30+Scoresheet!$V30+Scoresheet!$W30)=0,0,ROUND(Scoresheet!O30/(Scoresheet!$O30+Scoresheet!$P30+Scoresheet!$Q30+Scoresheet!$R30+Scoresheet!$S30+Scoresheet!$T30+Scoresheet!$U30+Scoresheet!$V30+Scoresheet!$W30),2))),"ERR!"))</f>
        <v>0</v>
      </c>
      <c r="L30" s="66">
        <f>(IF(OR(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2,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0),(IF((Scoresheet!$O30+Scoresheet!$P30+Scoresheet!$Q30+Scoresheet!$R30+Scoresheet!$S30+Scoresheet!$T30+Scoresheet!$U30+Scoresheet!$V30+Scoresheet!$W30)=0,0,ROUND(Scoresheet!P30/(Scoresheet!$O30+Scoresheet!$P30+Scoresheet!$Q30+Scoresheet!$R30+Scoresheet!$S30+Scoresheet!$T30+Scoresheet!$U30+Scoresheet!$V30+Scoresheet!$W30),2))),"ERR!"))</f>
        <v>0</v>
      </c>
      <c r="M30" s="66">
        <f>(IF(OR(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2,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0),(IF((Scoresheet!$O30+Scoresheet!$P30+Scoresheet!$Q30+Scoresheet!$R30+Scoresheet!$S30+Scoresheet!$T30+Scoresheet!$U30+Scoresheet!$V30+Scoresheet!$W30)=0,0,ROUND(Scoresheet!Q30/(Scoresheet!$O30+Scoresheet!$P30+Scoresheet!$Q30+Scoresheet!$R30+Scoresheet!$S30+Scoresheet!$T30+Scoresheet!$U30+Scoresheet!$V30+Scoresheet!$W30),2))),"ERR!"))</f>
        <v>0</v>
      </c>
      <c r="N30" s="66">
        <f>(IF(OR(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2,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0),(IF((Scoresheet!$O30+Scoresheet!$P30+Scoresheet!$Q30+Scoresheet!$R30+Scoresheet!$S30+Scoresheet!$T30+Scoresheet!$U30+Scoresheet!$V30+Scoresheet!$W30)=0,0,ROUND(Scoresheet!R30/(Scoresheet!$O30+Scoresheet!$P30+Scoresheet!$Q30+Scoresheet!$R30+Scoresheet!$S30+Scoresheet!$T30+Scoresheet!$U30+Scoresheet!$V30+Scoresheet!$W30),2))),"ERR!"))</f>
        <v>0</v>
      </c>
      <c r="O30" s="66">
        <f>(IF(OR(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2,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0),(IF((Scoresheet!$O30+Scoresheet!$P30+Scoresheet!$Q30+Scoresheet!$R30+Scoresheet!$S30+Scoresheet!$T30+Scoresheet!$U30+Scoresheet!$V30+Scoresheet!$W30)=0,0,ROUND(Scoresheet!S30/(Scoresheet!$O30+Scoresheet!$P30+Scoresheet!$Q30+Scoresheet!$R30+Scoresheet!$S30+Scoresheet!$T30+Scoresheet!$U30+Scoresheet!$V30+Scoresheet!$W30),2))),"ERR!"))</f>
        <v>0</v>
      </c>
      <c r="P30" s="66">
        <f>(IF(OR(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2,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0),(IF((Scoresheet!$O30+Scoresheet!$P30+Scoresheet!$Q30+Scoresheet!$R30+Scoresheet!$S30+Scoresheet!$T30+Scoresheet!$U30+Scoresheet!$V30+Scoresheet!$W30)=0,0,ROUND(Scoresheet!T30/(Scoresheet!$O30+Scoresheet!$P30+Scoresheet!$Q30+Scoresheet!$R30+Scoresheet!$S30+Scoresheet!$T30+Scoresheet!$U30+Scoresheet!$V30+Scoresheet!$W30),2))),"ERR!"))</f>
        <v>0</v>
      </c>
      <c r="Q30" s="66">
        <f>(IF(OR(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2,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0),(IF((Scoresheet!$O30+Scoresheet!$P30+Scoresheet!$Q30+Scoresheet!$R30+Scoresheet!$S30+Scoresheet!$T30+Scoresheet!$U30+Scoresheet!$V30+Scoresheet!$W30)=0,0,ROUND(Scoresheet!U30/(Scoresheet!$O30+Scoresheet!$P30+Scoresheet!$Q30+Scoresheet!$R30+Scoresheet!$S30+Scoresheet!$T30+Scoresheet!$U30+Scoresheet!$V30+Scoresheet!$W30),2))),"ERR!"))</f>
        <v>0</v>
      </c>
      <c r="R30" s="66">
        <f>(IF(OR(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2,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0),(IF((Scoresheet!$O30+Scoresheet!$P30+Scoresheet!$Q30+Scoresheet!$R30+Scoresheet!$S30+Scoresheet!$T30+Scoresheet!$U30+Scoresheet!$V30+Scoresheet!$W30)=0,0,ROUND(Scoresheet!V30/(Scoresheet!$O30+Scoresheet!$P30+Scoresheet!$Q30+Scoresheet!$R30+Scoresheet!$S30+Scoresheet!$T30+Scoresheet!$U30+Scoresheet!$V30+Scoresheet!$W30),2))),"ERR!"))</f>
        <v>0</v>
      </c>
      <c r="S30" s="114">
        <f>(IF(OR(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2,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0),(IF((Scoresheet!$O30+Scoresheet!$P30+Scoresheet!$Q30+Scoresheet!$R30+Scoresheet!$S30+Scoresheet!$T30+Scoresheet!$U30+Scoresheet!$V30+Scoresheet!$W30)=0,0,ROUND(Scoresheet!W30/(Scoresheet!$O30+Scoresheet!$P30+Scoresheet!$Q30+Scoresheet!$R30+Scoresheet!$S30+Scoresheet!$T30+Scoresheet!$U30+Scoresheet!$V30+Scoresheet!$W30),2))),"ERR!"))</f>
        <v>0</v>
      </c>
      <c r="T30" s="66">
        <f>Scoresheet!X30</f>
        <v>0</v>
      </c>
      <c r="U30" s="66">
        <f>IF((Scoresheet!$Y30+Scoresheet!$Z30+Scoresheet!$AA30)=0,0,FLOOR(Scoresheet!Y30/(Scoresheet!$Y30+Scoresheet!$Z30+Scoresheet!$AA30),0.01))</f>
        <v>0</v>
      </c>
      <c r="V30" s="66">
        <f>IF((Scoresheet!$Y30+Scoresheet!$Z30+Scoresheet!$AA30)=0,0,FLOOR(Scoresheet!Z30/(Scoresheet!$Y30+Scoresheet!$Z30+Scoresheet!$AA30),0.01))</f>
        <v>0</v>
      </c>
      <c r="W30" s="109">
        <f>IF((Scoresheet!$Y30+Scoresheet!$Z30+Scoresheet!$AA30)=0,0,FLOOR(Scoresheet!AA30/(Scoresheet!$Y30+Scoresheet!$Z30+Scoresheet!$AA30),0.01))</f>
        <v>0</v>
      </c>
      <c r="X30" s="66">
        <f>IF((Scoresheet!$AB30+Scoresheet!$AC30+Scoresheet!$AD30)=0,0,FLOOR(Scoresheet!AB30/(Scoresheet!$AB30+Scoresheet!$AC30+Scoresheet!$AD30),0.01))</f>
        <v>0</v>
      </c>
      <c r="Y30" s="66">
        <f>IF((Scoresheet!$AB30+Scoresheet!$AC30+Scoresheet!$AD30)=0,0,FLOOR(Scoresheet!AC30/(Scoresheet!$AB30+Scoresheet!$AC30+Scoresheet!$AD30),0.01))</f>
        <v>0</v>
      </c>
      <c r="Z30" s="115">
        <f>IF((Scoresheet!$AB30+Scoresheet!$AC30+Scoresheet!$AD30)=0,0,FLOOR(Scoresheet!AD30/(Scoresheet!$AB30+Scoresheet!$AC30+Scoresheet!$AD30),0.01))</f>
        <v>0</v>
      </c>
      <c r="AA30" s="116">
        <f>IF(OR((Scoresheet!$AE30+ABS(Scoresheet!$AF30-Scoresheet!$AE30)+ABS(Scoresheet!$AG30-Scoresheet!$AF30)+ABS(Scoresheet!$AH30-Scoresheet!$AG30)+ABS(Scoresheet!$AI30-Scoresheet!$AH30)+Scoresheet!$AI30)=2,(Scoresheet!$AE30+ABS(Scoresheet!$AF30-Scoresheet!$AE30)+ABS(Scoresheet!$AG30-Scoresheet!$AF30)+ABS(Scoresheet!$AH30-Scoresheet!$AG30)+ABS(Scoresheet!$AI30-Scoresheet!$AH30)+Scoresheet!$AI30)=0),(IF((Scoresheet!$AE30+Scoresheet!$AF30+Scoresheet!$AG30+Scoresheet!$AH30+Scoresheet!$AI30)=0,0,ROUND(Scoresheet!AE30/(Scoresheet!$AE30+Scoresheet!$AF30+Scoresheet!$AG30+Scoresheet!$AH30+Scoresheet!$AI30),2))),"ERR!")</f>
        <v>0</v>
      </c>
      <c r="AB30" s="115">
        <f>IF(OR((Scoresheet!$AE30+ABS(Scoresheet!$AF30-Scoresheet!$AE30)+ABS(Scoresheet!$AG30-Scoresheet!$AF30)+ABS(Scoresheet!$AH30-Scoresheet!$AG30)+ABS(Scoresheet!$AI30-Scoresheet!$AH30)+Scoresheet!$AI30)=2,(Scoresheet!$AE30+ABS(Scoresheet!$AF30-Scoresheet!$AE30)+ABS(Scoresheet!$AG30-Scoresheet!$AF30)+ABS(Scoresheet!$AH30-Scoresheet!$AG30)+ABS(Scoresheet!$AI30-Scoresheet!$AH30)+Scoresheet!$AI30)=0),(IF((Scoresheet!$AE30+Scoresheet!$AF30+Scoresheet!$AG30+Scoresheet!$AH30+Scoresheet!$AI30)=0,0,ROUND(Scoresheet!AF30/(Scoresheet!$AE30+Scoresheet!$AF30+Scoresheet!$AG30+Scoresheet!$AH30+Scoresheet!$AI30),2))),"ERR!")</f>
        <v>0</v>
      </c>
      <c r="AC30" s="115">
        <f>IF(OR((Scoresheet!$AE30+ABS(Scoresheet!$AF30-Scoresheet!$AE30)+ABS(Scoresheet!$AG30-Scoresheet!$AF30)+ABS(Scoresheet!$AH30-Scoresheet!$AG30)+ABS(Scoresheet!$AI30-Scoresheet!$AH30)+Scoresheet!$AI30)=2,(Scoresheet!$AE30+ABS(Scoresheet!$AF30-Scoresheet!$AE30)+ABS(Scoresheet!$AG30-Scoresheet!$AF30)+ABS(Scoresheet!$AH30-Scoresheet!$AG30)+ABS(Scoresheet!$AI30-Scoresheet!$AH30)+Scoresheet!$AI30)=0),(IF((Scoresheet!$AE30+Scoresheet!$AF30+Scoresheet!$AG30+Scoresheet!$AH30+Scoresheet!$AI30)=0,0,ROUND(Scoresheet!AG30/(Scoresheet!$AE30+Scoresheet!$AF30+Scoresheet!$AG30+Scoresheet!$AH30+Scoresheet!$AI30),2))),"ERR!")</f>
        <v>0</v>
      </c>
      <c r="AD30" s="115">
        <f>IF(OR((Scoresheet!$AE30+ABS(Scoresheet!$AF30-Scoresheet!$AE30)+ABS(Scoresheet!$AG30-Scoresheet!$AF30)+ABS(Scoresheet!$AH30-Scoresheet!$AG30)+ABS(Scoresheet!$AI30-Scoresheet!$AH30)+Scoresheet!$AI30)=2,(Scoresheet!$AE30+ABS(Scoresheet!$AF30-Scoresheet!$AE30)+ABS(Scoresheet!$AG30-Scoresheet!$AF30)+ABS(Scoresheet!$AH30-Scoresheet!$AG30)+ABS(Scoresheet!$AI30-Scoresheet!$AH30)+Scoresheet!$AI30)=0),(IF((Scoresheet!$AE30+Scoresheet!$AF30+Scoresheet!$AG30+Scoresheet!$AH30+Scoresheet!$AI30)=0,0,ROUND(Scoresheet!AH30/(Scoresheet!$AE30+Scoresheet!$AF30+Scoresheet!$AG30+Scoresheet!$AH30+Scoresheet!$AI30),2))),"ERR!")</f>
        <v>0</v>
      </c>
      <c r="AE30" s="114">
        <f>IF(OR((Scoresheet!$AE30+ABS(Scoresheet!$AF30-Scoresheet!$AE30)+ABS(Scoresheet!$AG30-Scoresheet!$AF30)+ABS(Scoresheet!$AH30-Scoresheet!$AG30)+ABS(Scoresheet!$AI30-Scoresheet!$AH30)+Scoresheet!$AI30)=2,(Scoresheet!$AE30+ABS(Scoresheet!$AF30-Scoresheet!$AE30)+ABS(Scoresheet!$AG30-Scoresheet!$AF30)+ABS(Scoresheet!$AH30-Scoresheet!$AG30)+ABS(Scoresheet!$AI30-Scoresheet!$AH30)+Scoresheet!$AI30)=0),(IF((Scoresheet!$AE30+Scoresheet!$AF30+Scoresheet!$AG30+Scoresheet!$AH30+Scoresheet!$AI30)=0,0,ROUND(Scoresheet!AI30/(Scoresheet!$AE30+Scoresheet!$AF30+Scoresheet!$AG30+Scoresheet!$AH30+Scoresheet!$AI30),2))),"ERR!")</f>
        <v>0</v>
      </c>
      <c r="AF30" s="66">
        <f>IF((Scoresheet!$AJ30+Scoresheet!$AK30+Scoresheet!$AL30)=0,0,FLOOR(Scoresheet!AJ30/(Scoresheet!$AJ30+Scoresheet!$AK30+Scoresheet!$AL30),0.01))</f>
        <v>0</v>
      </c>
      <c r="AG30" s="66">
        <f>IF((Scoresheet!$AJ30+Scoresheet!$AK30+Scoresheet!$AL30)=0,0,FLOOR(Scoresheet!AK30/(Scoresheet!$AJ30+Scoresheet!$AK30+Scoresheet!$AL30),0.01))</f>
        <v>0</v>
      </c>
      <c r="AH30" s="109">
        <f>IF((Scoresheet!$AJ30+Scoresheet!$AK30+Scoresheet!$AL30)=0,0,FLOOR(Scoresheet!AL30/(Scoresheet!$AJ30+Scoresheet!$AK30+Scoresheet!$AL30),0.01))</f>
        <v>0</v>
      </c>
      <c r="AI30" s="95"/>
      <c r="AJ30" s="95"/>
      <c r="AK30" s="95"/>
      <c r="AL30" s="95"/>
      <c r="AM30" s="95"/>
      <c r="AN30" s="95"/>
      <c r="AQ30" s="66">
        <f t="shared" si="0"/>
        <v>0</v>
      </c>
      <c r="AR30" s="66">
        <f t="shared" si="12"/>
        <v>0</v>
      </c>
      <c r="AS30" s="66">
        <f t="shared" si="13"/>
        <v>0</v>
      </c>
      <c r="AT30" s="66">
        <f t="shared" si="14"/>
        <v>0</v>
      </c>
      <c r="AU30" s="66">
        <f t="shared" si="15"/>
        <v>0</v>
      </c>
      <c r="AV30" s="66">
        <f t="shared" si="16"/>
        <v>0</v>
      </c>
      <c r="AW30" s="66">
        <f t="shared" si="17"/>
        <v>0</v>
      </c>
      <c r="AX30" s="66">
        <f t="shared" si="18"/>
        <v>0</v>
      </c>
      <c r="AY30" s="66">
        <f t="shared" si="19"/>
        <v>0</v>
      </c>
      <c r="AZ30" s="66">
        <f t="shared" si="20"/>
        <v>0</v>
      </c>
      <c r="BA30" s="66">
        <f t="shared" si="21"/>
        <v>0</v>
      </c>
      <c r="BB30" s="66">
        <f t="shared" si="22"/>
        <v>0</v>
      </c>
      <c r="BC30" s="66">
        <f t="shared" si="23"/>
        <v>0</v>
      </c>
      <c r="BD30" s="66">
        <f t="shared" si="24"/>
        <v>0</v>
      </c>
      <c r="BE30" s="66">
        <f t="shared" si="25"/>
        <v>0</v>
      </c>
      <c r="BF30" s="66">
        <f t="shared" si="26"/>
        <v>0</v>
      </c>
      <c r="BG30" s="66">
        <f t="shared" si="27"/>
        <v>0</v>
      </c>
      <c r="BH30" s="66">
        <f t="shared" si="28"/>
        <v>0</v>
      </c>
      <c r="BI30" s="66">
        <f t="shared" si="29"/>
        <v>0</v>
      </c>
      <c r="BJ30" s="66">
        <f t="shared" si="30"/>
        <v>0</v>
      </c>
      <c r="BK30" s="66">
        <f t="shared" si="31"/>
        <v>0</v>
      </c>
      <c r="BL30" s="66">
        <f t="shared" si="32"/>
        <v>0</v>
      </c>
      <c r="BM30" s="66">
        <f t="shared" si="33"/>
        <v>0</v>
      </c>
      <c r="BN30" s="66">
        <f t="shared" si="34"/>
        <v>0</v>
      </c>
      <c r="BO30" s="66">
        <f t="shared" si="35"/>
        <v>0</v>
      </c>
      <c r="BP30" s="66">
        <f t="shared" si="36"/>
        <v>0</v>
      </c>
      <c r="BQ30" s="66">
        <f t="shared" si="37"/>
        <v>0</v>
      </c>
      <c r="BR30" s="66">
        <f t="shared" si="38"/>
        <v>0</v>
      </c>
      <c r="BS30" s="66">
        <f t="shared" si="39"/>
        <v>0</v>
      </c>
      <c r="BT30" s="66">
        <f t="shared" si="40"/>
        <v>0</v>
      </c>
      <c r="BU30" s="66">
        <f t="shared" si="41"/>
        <v>0</v>
      </c>
      <c r="BV30" s="66">
        <f t="shared" si="42"/>
        <v>0</v>
      </c>
      <c r="BX30" s="66">
        <f t="shared" si="43"/>
        <v>0</v>
      </c>
      <c r="BY30" s="66">
        <f t="shared" si="5"/>
        <v>0</v>
      </c>
      <c r="BZ30" s="66">
        <f t="shared" si="6"/>
        <v>0</v>
      </c>
      <c r="CA30" s="66">
        <f t="shared" si="7"/>
        <v>0</v>
      </c>
      <c r="CB30" s="66">
        <f t="shared" si="8"/>
        <v>0</v>
      </c>
      <c r="CC30" s="66">
        <f t="shared" si="9"/>
        <v>0</v>
      </c>
      <c r="CD30" s="66">
        <f t="shared" si="10"/>
        <v>0</v>
      </c>
    </row>
    <row r="31" spans="1:82">
      <c r="A31" s="96">
        <f t="shared" si="11"/>
        <v>0</v>
      </c>
      <c r="B31" s="109">
        <f>Scoresheet!B31</f>
        <v>0</v>
      </c>
      <c r="C31" s="66">
        <f>IF(Scoresheet!C31=0,0,Scoresheet!C31/(Scoresheet!C31+Scoresheet!D31))</f>
        <v>0</v>
      </c>
      <c r="D31" s="109">
        <f>IF(Scoresheet!D31=0,0,Scoresheet!D31/(Scoresheet!C31+Scoresheet!D31))</f>
        <v>0</v>
      </c>
      <c r="E31" s="66">
        <f>IF(Scoresheet!E31=0,0,Scoresheet!E31/(Scoresheet!E31+Scoresheet!F31))</f>
        <v>0</v>
      </c>
      <c r="F31" s="66">
        <f>IF(Scoresheet!G31=0,0,Scoresheet!G31/(Scoresheet!G31+Scoresheet!H31)*(IF(Result!E31=0,1,Result!E31)))</f>
        <v>0</v>
      </c>
      <c r="G31" s="66">
        <f>IF(Scoresheet!I31=0,0,Scoresheet!I31/(Scoresheet!I31+Scoresheet!J31)*(IF(Result!E31=0,1,Result!E31)))</f>
        <v>0</v>
      </c>
      <c r="H31" s="66">
        <f>IF(Scoresheet!K31=0,0,Scoresheet!K31/(Scoresheet!L31+Scoresheet!K31)*(IF(Result!E31=0,1,Result!E31)))</f>
        <v>0</v>
      </c>
      <c r="I31" s="66">
        <f>IF(Scoresheet!L31=0,0,Scoresheet!L31/(Scoresheet!K31+Scoresheet!L31)*(IF(Result!E31=0,1,Result!E31)))</f>
        <v>0</v>
      </c>
      <c r="J31" s="109">
        <f>IF(Scoresheet!M31=0,0,Scoresheet!M31/(Scoresheet!M31+Scoresheet!N31))</f>
        <v>0</v>
      </c>
      <c r="K31" s="66">
        <f>(IF(OR(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2,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0),(IF((Scoresheet!$O31+Scoresheet!$P31+Scoresheet!$Q31+Scoresheet!$R31+Scoresheet!$S31+Scoresheet!$T31+Scoresheet!$U31+Scoresheet!$V31+Scoresheet!$W31)=0,0,ROUND(Scoresheet!O31/(Scoresheet!$O31+Scoresheet!$P31+Scoresheet!$Q31+Scoresheet!$R31+Scoresheet!$S31+Scoresheet!$T31+Scoresheet!$U31+Scoresheet!$V31+Scoresheet!$W31),2))),"ERR!"))</f>
        <v>0</v>
      </c>
      <c r="L31" s="66">
        <f>(IF(OR(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2,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0),(IF((Scoresheet!$O31+Scoresheet!$P31+Scoresheet!$Q31+Scoresheet!$R31+Scoresheet!$S31+Scoresheet!$T31+Scoresheet!$U31+Scoresheet!$V31+Scoresheet!$W31)=0,0,ROUND(Scoresheet!P31/(Scoresheet!$O31+Scoresheet!$P31+Scoresheet!$Q31+Scoresheet!$R31+Scoresheet!$S31+Scoresheet!$T31+Scoresheet!$U31+Scoresheet!$V31+Scoresheet!$W31),2))),"ERR!"))</f>
        <v>0</v>
      </c>
      <c r="M31" s="66">
        <f>(IF(OR(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2,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0),(IF((Scoresheet!$O31+Scoresheet!$P31+Scoresheet!$Q31+Scoresheet!$R31+Scoresheet!$S31+Scoresheet!$T31+Scoresheet!$U31+Scoresheet!$V31+Scoresheet!$W31)=0,0,ROUND(Scoresheet!Q31/(Scoresheet!$O31+Scoresheet!$P31+Scoresheet!$Q31+Scoresheet!$R31+Scoresheet!$S31+Scoresheet!$T31+Scoresheet!$U31+Scoresheet!$V31+Scoresheet!$W31),2))),"ERR!"))</f>
        <v>0</v>
      </c>
      <c r="N31" s="66">
        <f>(IF(OR(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2,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0),(IF((Scoresheet!$O31+Scoresheet!$P31+Scoresheet!$Q31+Scoresheet!$R31+Scoresheet!$S31+Scoresheet!$T31+Scoresheet!$U31+Scoresheet!$V31+Scoresheet!$W31)=0,0,ROUND(Scoresheet!R31/(Scoresheet!$O31+Scoresheet!$P31+Scoresheet!$Q31+Scoresheet!$R31+Scoresheet!$S31+Scoresheet!$T31+Scoresheet!$U31+Scoresheet!$V31+Scoresheet!$W31),2))),"ERR!"))</f>
        <v>0</v>
      </c>
      <c r="O31" s="66">
        <f>(IF(OR(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2,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0),(IF((Scoresheet!$O31+Scoresheet!$P31+Scoresheet!$Q31+Scoresheet!$R31+Scoresheet!$S31+Scoresheet!$T31+Scoresheet!$U31+Scoresheet!$V31+Scoresheet!$W31)=0,0,ROUND(Scoresheet!S31/(Scoresheet!$O31+Scoresheet!$P31+Scoresheet!$Q31+Scoresheet!$R31+Scoresheet!$S31+Scoresheet!$T31+Scoresheet!$U31+Scoresheet!$V31+Scoresheet!$W31),2))),"ERR!"))</f>
        <v>0</v>
      </c>
      <c r="P31" s="66">
        <f>(IF(OR(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2,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0),(IF((Scoresheet!$O31+Scoresheet!$P31+Scoresheet!$Q31+Scoresheet!$R31+Scoresheet!$S31+Scoresheet!$T31+Scoresheet!$U31+Scoresheet!$V31+Scoresheet!$W31)=0,0,ROUND(Scoresheet!T31/(Scoresheet!$O31+Scoresheet!$P31+Scoresheet!$Q31+Scoresheet!$R31+Scoresheet!$S31+Scoresheet!$T31+Scoresheet!$U31+Scoresheet!$V31+Scoresheet!$W31),2))),"ERR!"))</f>
        <v>0</v>
      </c>
      <c r="Q31" s="66">
        <f>(IF(OR(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2,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0),(IF((Scoresheet!$O31+Scoresheet!$P31+Scoresheet!$Q31+Scoresheet!$R31+Scoresheet!$S31+Scoresheet!$T31+Scoresheet!$U31+Scoresheet!$V31+Scoresheet!$W31)=0,0,ROUND(Scoresheet!U31/(Scoresheet!$O31+Scoresheet!$P31+Scoresheet!$Q31+Scoresheet!$R31+Scoresheet!$S31+Scoresheet!$T31+Scoresheet!$U31+Scoresheet!$V31+Scoresheet!$W31),2))),"ERR!"))</f>
        <v>0</v>
      </c>
      <c r="R31" s="66">
        <f>(IF(OR(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2,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0),(IF((Scoresheet!$O31+Scoresheet!$P31+Scoresheet!$Q31+Scoresheet!$R31+Scoresheet!$S31+Scoresheet!$T31+Scoresheet!$U31+Scoresheet!$V31+Scoresheet!$W31)=0,0,ROUND(Scoresheet!V31/(Scoresheet!$O31+Scoresheet!$P31+Scoresheet!$Q31+Scoresheet!$R31+Scoresheet!$S31+Scoresheet!$T31+Scoresheet!$U31+Scoresheet!$V31+Scoresheet!$W31),2))),"ERR!"))</f>
        <v>0</v>
      </c>
      <c r="S31" s="114">
        <f>(IF(OR(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2,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0),(IF((Scoresheet!$O31+Scoresheet!$P31+Scoresheet!$Q31+Scoresheet!$R31+Scoresheet!$S31+Scoresheet!$T31+Scoresheet!$U31+Scoresheet!$V31+Scoresheet!$W31)=0,0,ROUND(Scoresheet!W31/(Scoresheet!$O31+Scoresheet!$P31+Scoresheet!$Q31+Scoresheet!$R31+Scoresheet!$S31+Scoresheet!$T31+Scoresheet!$U31+Scoresheet!$V31+Scoresheet!$W31),2))),"ERR!"))</f>
        <v>0</v>
      </c>
      <c r="T31" s="66">
        <f>Scoresheet!X31</f>
        <v>0</v>
      </c>
      <c r="U31" s="66">
        <f>IF((Scoresheet!$Y31+Scoresheet!$Z31+Scoresheet!$AA31)=0,0,FLOOR(Scoresheet!Y31/(Scoresheet!$Y31+Scoresheet!$Z31+Scoresheet!$AA31),0.01))</f>
        <v>0</v>
      </c>
      <c r="V31" s="66">
        <f>IF((Scoresheet!$Y31+Scoresheet!$Z31+Scoresheet!$AA31)=0,0,FLOOR(Scoresheet!Z31/(Scoresheet!$Y31+Scoresheet!$Z31+Scoresheet!$AA31),0.01))</f>
        <v>0</v>
      </c>
      <c r="W31" s="109">
        <f>IF((Scoresheet!$Y31+Scoresheet!$Z31+Scoresheet!$AA31)=0,0,FLOOR(Scoresheet!AA31/(Scoresheet!$Y31+Scoresheet!$Z31+Scoresheet!$AA31),0.01))</f>
        <v>0</v>
      </c>
      <c r="X31" s="66">
        <f>IF((Scoresheet!$AB31+Scoresheet!$AC31+Scoresheet!$AD31)=0,0,FLOOR(Scoresheet!AB31/(Scoresheet!$AB31+Scoresheet!$AC31+Scoresheet!$AD31),0.01))</f>
        <v>0</v>
      </c>
      <c r="Y31" s="66">
        <f>IF((Scoresheet!$AB31+Scoresheet!$AC31+Scoresheet!$AD31)=0,0,FLOOR(Scoresheet!AC31/(Scoresheet!$AB31+Scoresheet!$AC31+Scoresheet!$AD31),0.01))</f>
        <v>0</v>
      </c>
      <c r="Z31" s="115">
        <f>IF((Scoresheet!$AB31+Scoresheet!$AC31+Scoresheet!$AD31)=0,0,FLOOR(Scoresheet!AD31/(Scoresheet!$AB31+Scoresheet!$AC31+Scoresheet!$AD31),0.01))</f>
        <v>0</v>
      </c>
      <c r="AA31" s="116">
        <f>IF(OR((Scoresheet!$AE31+ABS(Scoresheet!$AF31-Scoresheet!$AE31)+ABS(Scoresheet!$AG31-Scoresheet!$AF31)+ABS(Scoresheet!$AH31-Scoresheet!$AG31)+ABS(Scoresheet!$AI31-Scoresheet!$AH31)+Scoresheet!$AI31)=2,(Scoresheet!$AE31+ABS(Scoresheet!$AF31-Scoresheet!$AE31)+ABS(Scoresheet!$AG31-Scoresheet!$AF31)+ABS(Scoresheet!$AH31-Scoresheet!$AG31)+ABS(Scoresheet!$AI31-Scoresheet!$AH31)+Scoresheet!$AI31)=0),(IF((Scoresheet!$AE31+Scoresheet!$AF31+Scoresheet!$AG31+Scoresheet!$AH31+Scoresheet!$AI31)=0,0,ROUND(Scoresheet!AE31/(Scoresheet!$AE31+Scoresheet!$AF31+Scoresheet!$AG31+Scoresheet!$AH31+Scoresheet!$AI31),2))),"ERR!")</f>
        <v>0</v>
      </c>
      <c r="AB31" s="115">
        <f>IF(OR((Scoresheet!$AE31+ABS(Scoresheet!$AF31-Scoresheet!$AE31)+ABS(Scoresheet!$AG31-Scoresheet!$AF31)+ABS(Scoresheet!$AH31-Scoresheet!$AG31)+ABS(Scoresheet!$AI31-Scoresheet!$AH31)+Scoresheet!$AI31)=2,(Scoresheet!$AE31+ABS(Scoresheet!$AF31-Scoresheet!$AE31)+ABS(Scoresheet!$AG31-Scoresheet!$AF31)+ABS(Scoresheet!$AH31-Scoresheet!$AG31)+ABS(Scoresheet!$AI31-Scoresheet!$AH31)+Scoresheet!$AI31)=0),(IF((Scoresheet!$AE31+Scoresheet!$AF31+Scoresheet!$AG31+Scoresheet!$AH31+Scoresheet!$AI31)=0,0,ROUND(Scoresheet!AF31/(Scoresheet!$AE31+Scoresheet!$AF31+Scoresheet!$AG31+Scoresheet!$AH31+Scoresheet!$AI31),2))),"ERR!")</f>
        <v>0</v>
      </c>
      <c r="AC31" s="115">
        <f>IF(OR((Scoresheet!$AE31+ABS(Scoresheet!$AF31-Scoresheet!$AE31)+ABS(Scoresheet!$AG31-Scoresheet!$AF31)+ABS(Scoresheet!$AH31-Scoresheet!$AG31)+ABS(Scoresheet!$AI31-Scoresheet!$AH31)+Scoresheet!$AI31)=2,(Scoresheet!$AE31+ABS(Scoresheet!$AF31-Scoresheet!$AE31)+ABS(Scoresheet!$AG31-Scoresheet!$AF31)+ABS(Scoresheet!$AH31-Scoresheet!$AG31)+ABS(Scoresheet!$AI31-Scoresheet!$AH31)+Scoresheet!$AI31)=0),(IF((Scoresheet!$AE31+Scoresheet!$AF31+Scoresheet!$AG31+Scoresheet!$AH31+Scoresheet!$AI31)=0,0,ROUND(Scoresheet!AG31/(Scoresheet!$AE31+Scoresheet!$AF31+Scoresheet!$AG31+Scoresheet!$AH31+Scoresheet!$AI31),2))),"ERR!")</f>
        <v>0</v>
      </c>
      <c r="AD31" s="115">
        <f>IF(OR((Scoresheet!$AE31+ABS(Scoresheet!$AF31-Scoresheet!$AE31)+ABS(Scoresheet!$AG31-Scoresheet!$AF31)+ABS(Scoresheet!$AH31-Scoresheet!$AG31)+ABS(Scoresheet!$AI31-Scoresheet!$AH31)+Scoresheet!$AI31)=2,(Scoresheet!$AE31+ABS(Scoresheet!$AF31-Scoresheet!$AE31)+ABS(Scoresheet!$AG31-Scoresheet!$AF31)+ABS(Scoresheet!$AH31-Scoresheet!$AG31)+ABS(Scoresheet!$AI31-Scoresheet!$AH31)+Scoresheet!$AI31)=0),(IF((Scoresheet!$AE31+Scoresheet!$AF31+Scoresheet!$AG31+Scoresheet!$AH31+Scoresheet!$AI31)=0,0,ROUND(Scoresheet!AH31/(Scoresheet!$AE31+Scoresheet!$AF31+Scoresheet!$AG31+Scoresheet!$AH31+Scoresheet!$AI31),2))),"ERR!")</f>
        <v>0</v>
      </c>
      <c r="AE31" s="114">
        <f>IF(OR((Scoresheet!$AE31+ABS(Scoresheet!$AF31-Scoresheet!$AE31)+ABS(Scoresheet!$AG31-Scoresheet!$AF31)+ABS(Scoresheet!$AH31-Scoresheet!$AG31)+ABS(Scoresheet!$AI31-Scoresheet!$AH31)+Scoresheet!$AI31)=2,(Scoresheet!$AE31+ABS(Scoresheet!$AF31-Scoresheet!$AE31)+ABS(Scoresheet!$AG31-Scoresheet!$AF31)+ABS(Scoresheet!$AH31-Scoresheet!$AG31)+ABS(Scoresheet!$AI31-Scoresheet!$AH31)+Scoresheet!$AI31)=0),(IF((Scoresheet!$AE31+Scoresheet!$AF31+Scoresheet!$AG31+Scoresheet!$AH31+Scoresheet!$AI31)=0,0,ROUND(Scoresheet!AI31/(Scoresheet!$AE31+Scoresheet!$AF31+Scoresheet!$AG31+Scoresheet!$AH31+Scoresheet!$AI31),2))),"ERR!")</f>
        <v>0</v>
      </c>
      <c r="AF31" s="66">
        <f>IF((Scoresheet!$AJ31+Scoresheet!$AK31+Scoresheet!$AL31)=0,0,FLOOR(Scoresheet!AJ31/(Scoresheet!$AJ31+Scoresheet!$AK31+Scoresheet!$AL31),0.01))</f>
        <v>0</v>
      </c>
      <c r="AG31" s="66">
        <f>IF((Scoresheet!$AJ31+Scoresheet!$AK31+Scoresheet!$AL31)=0,0,FLOOR(Scoresheet!AK31/(Scoresheet!$AJ31+Scoresheet!$AK31+Scoresheet!$AL31),0.01))</f>
        <v>0</v>
      </c>
      <c r="AH31" s="109">
        <f>IF((Scoresheet!$AJ31+Scoresheet!$AK31+Scoresheet!$AL31)=0,0,FLOOR(Scoresheet!AL31/(Scoresheet!$AJ31+Scoresheet!$AK31+Scoresheet!$AL31),0.01))</f>
        <v>0</v>
      </c>
      <c r="AI31" s="95"/>
      <c r="AJ31" s="95"/>
      <c r="AK31" s="95"/>
      <c r="AL31" s="95"/>
      <c r="AM31" s="95"/>
      <c r="AN31" s="95"/>
      <c r="AQ31" s="66">
        <f t="shared" si="0"/>
        <v>0</v>
      </c>
      <c r="AR31" s="66">
        <f t="shared" si="12"/>
        <v>0</v>
      </c>
      <c r="AS31" s="66">
        <f t="shared" si="13"/>
        <v>0</v>
      </c>
      <c r="AT31" s="66">
        <f t="shared" si="14"/>
        <v>0</v>
      </c>
      <c r="AU31" s="66">
        <f t="shared" si="15"/>
        <v>0</v>
      </c>
      <c r="AV31" s="66">
        <f t="shared" si="16"/>
        <v>0</v>
      </c>
      <c r="AW31" s="66">
        <f t="shared" si="17"/>
        <v>0</v>
      </c>
      <c r="AX31" s="66">
        <f t="shared" si="18"/>
        <v>0</v>
      </c>
      <c r="AY31" s="66">
        <f t="shared" si="19"/>
        <v>0</v>
      </c>
      <c r="AZ31" s="66">
        <f t="shared" si="20"/>
        <v>0</v>
      </c>
      <c r="BA31" s="66">
        <f t="shared" si="21"/>
        <v>0</v>
      </c>
      <c r="BB31" s="66">
        <f t="shared" si="22"/>
        <v>0</v>
      </c>
      <c r="BC31" s="66">
        <f t="shared" si="23"/>
        <v>0</v>
      </c>
      <c r="BD31" s="66">
        <f t="shared" si="24"/>
        <v>0</v>
      </c>
      <c r="BE31" s="66">
        <f t="shared" si="25"/>
        <v>0</v>
      </c>
      <c r="BF31" s="66">
        <f t="shared" si="26"/>
        <v>0</v>
      </c>
      <c r="BG31" s="66">
        <f t="shared" si="27"/>
        <v>0</v>
      </c>
      <c r="BH31" s="66">
        <f t="shared" si="28"/>
        <v>0</v>
      </c>
      <c r="BI31" s="66">
        <f t="shared" si="29"/>
        <v>0</v>
      </c>
      <c r="BJ31" s="66">
        <f t="shared" si="30"/>
        <v>0</v>
      </c>
      <c r="BK31" s="66">
        <f t="shared" si="31"/>
        <v>0</v>
      </c>
      <c r="BL31" s="66">
        <f t="shared" si="32"/>
        <v>0</v>
      </c>
      <c r="BM31" s="66">
        <f t="shared" si="33"/>
        <v>0</v>
      </c>
      <c r="BN31" s="66">
        <f t="shared" si="34"/>
        <v>0</v>
      </c>
      <c r="BO31" s="66">
        <f t="shared" si="35"/>
        <v>0</v>
      </c>
      <c r="BP31" s="66">
        <f t="shared" si="36"/>
        <v>0</v>
      </c>
      <c r="BQ31" s="66">
        <f t="shared" si="37"/>
        <v>0</v>
      </c>
      <c r="BR31" s="66">
        <f t="shared" si="38"/>
        <v>0</v>
      </c>
      <c r="BS31" s="66">
        <f t="shared" si="39"/>
        <v>0</v>
      </c>
      <c r="BT31" s="66">
        <f t="shared" si="40"/>
        <v>0</v>
      </c>
      <c r="BU31" s="66">
        <f t="shared" si="41"/>
        <v>0</v>
      </c>
      <c r="BV31" s="66">
        <f t="shared" si="42"/>
        <v>0</v>
      </c>
      <c r="BX31" s="66">
        <f t="shared" si="43"/>
        <v>0</v>
      </c>
      <c r="BY31" s="66">
        <f t="shared" si="5"/>
        <v>0</v>
      </c>
      <c r="BZ31" s="66">
        <f t="shared" si="6"/>
        <v>0</v>
      </c>
      <c r="CA31" s="66">
        <f t="shared" si="7"/>
        <v>0</v>
      </c>
      <c r="CB31" s="66">
        <f t="shared" si="8"/>
        <v>0</v>
      </c>
      <c r="CC31" s="66">
        <f t="shared" si="9"/>
        <v>0</v>
      </c>
      <c r="CD31" s="66">
        <f t="shared" si="10"/>
        <v>0</v>
      </c>
    </row>
    <row r="32" spans="1:82">
      <c r="A32" s="96">
        <f t="shared" si="11"/>
        <v>0</v>
      </c>
      <c r="B32" s="109">
        <f>Scoresheet!B32</f>
        <v>0</v>
      </c>
      <c r="C32" s="66">
        <f>IF(Scoresheet!C32=0,0,Scoresheet!C32/(Scoresheet!C32+Scoresheet!D32))</f>
        <v>0</v>
      </c>
      <c r="D32" s="109">
        <f>IF(Scoresheet!D32=0,0,Scoresheet!D32/(Scoresheet!C32+Scoresheet!D32))</f>
        <v>0</v>
      </c>
      <c r="E32" s="66">
        <f>IF(Scoresheet!E32=0,0,Scoresheet!E32/(Scoresheet!E32+Scoresheet!F32))</f>
        <v>0</v>
      </c>
      <c r="F32" s="66">
        <f>IF(Scoresheet!G32=0,0,Scoresheet!G32/(Scoresheet!G32+Scoresheet!H32)*(IF(Result!E32=0,1,Result!E32)))</f>
        <v>0</v>
      </c>
      <c r="G32" s="66">
        <f>IF(Scoresheet!I32=0,0,Scoresheet!I32/(Scoresheet!I32+Scoresheet!J32)*(IF(Result!E32=0,1,Result!E32)))</f>
        <v>0</v>
      </c>
      <c r="H32" s="66">
        <f>IF(Scoresheet!K32=0,0,Scoresheet!K32/(Scoresheet!L32+Scoresheet!K32)*(IF(Result!E32=0,1,Result!E32)))</f>
        <v>0</v>
      </c>
      <c r="I32" s="66">
        <f>IF(Scoresheet!L32=0,0,Scoresheet!L32/(Scoresheet!K32+Scoresheet!L32)*(IF(Result!E32=0,1,Result!E32)))</f>
        <v>0</v>
      </c>
      <c r="J32" s="109">
        <f>IF(Scoresheet!M32=0,0,Scoresheet!M32/(Scoresheet!M32+Scoresheet!N32))</f>
        <v>0</v>
      </c>
      <c r="K32" s="66">
        <f>(IF(OR(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2,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0),(IF((Scoresheet!$O32+Scoresheet!$P32+Scoresheet!$Q32+Scoresheet!$R32+Scoresheet!$S32+Scoresheet!$T32+Scoresheet!$U32+Scoresheet!$V32+Scoresheet!$W32)=0,0,ROUND(Scoresheet!O32/(Scoresheet!$O32+Scoresheet!$P32+Scoresheet!$Q32+Scoresheet!$R32+Scoresheet!$S32+Scoresheet!$T32+Scoresheet!$U32+Scoresheet!$V32+Scoresheet!$W32),2))),"ERR!"))</f>
        <v>0</v>
      </c>
      <c r="L32" s="66">
        <f>(IF(OR(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2,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0),(IF((Scoresheet!$O32+Scoresheet!$P32+Scoresheet!$Q32+Scoresheet!$R32+Scoresheet!$S32+Scoresheet!$T32+Scoresheet!$U32+Scoresheet!$V32+Scoresheet!$W32)=0,0,ROUND(Scoresheet!P32/(Scoresheet!$O32+Scoresheet!$P32+Scoresheet!$Q32+Scoresheet!$R32+Scoresheet!$S32+Scoresheet!$T32+Scoresheet!$U32+Scoresheet!$V32+Scoresheet!$W32),2))),"ERR!"))</f>
        <v>0</v>
      </c>
      <c r="M32" s="66">
        <f>(IF(OR(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2,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0),(IF((Scoresheet!$O32+Scoresheet!$P32+Scoresheet!$Q32+Scoresheet!$R32+Scoresheet!$S32+Scoresheet!$T32+Scoresheet!$U32+Scoresheet!$V32+Scoresheet!$W32)=0,0,ROUND(Scoresheet!Q32/(Scoresheet!$O32+Scoresheet!$P32+Scoresheet!$Q32+Scoresheet!$R32+Scoresheet!$S32+Scoresheet!$T32+Scoresheet!$U32+Scoresheet!$V32+Scoresheet!$W32),2))),"ERR!"))</f>
        <v>0</v>
      </c>
      <c r="N32" s="66">
        <f>(IF(OR(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2,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0),(IF((Scoresheet!$O32+Scoresheet!$P32+Scoresheet!$Q32+Scoresheet!$R32+Scoresheet!$S32+Scoresheet!$T32+Scoresheet!$U32+Scoresheet!$V32+Scoresheet!$W32)=0,0,ROUND(Scoresheet!R32/(Scoresheet!$O32+Scoresheet!$P32+Scoresheet!$Q32+Scoresheet!$R32+Scoresheet!$S32+Scoresheet!$T32+Scoresheet!$U32+Scoresheet!$V32+Scoresheet!$W32),2))),"ERR!"))</f>
        <v>0</v>
      </c>
      <c r="O32" s="66">
        <f>(IF(OR(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2,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0),(IF((Scoresheet!$O32+Scoresheet!$P32+Scoresheet!$Q32+Scoresheet!$R32+Scoresheet!$S32+Scoresheet!$T32+Scoresheet!$U32+Scoresheet!$V32+Scoresheet!$W32)=0,0,ROUND(Scoresheet!S32/(Scoresheet!$O32+Scoresheet!$P32+Scoresheet!$Q32+Scoresheet!$R32+Scoresheet!$S32+Scoresheet!$T32+Scoresheet!$U32+Scoresheet!$V32+Scoresheet!$W32),2))),"ERR!"))</f>
        <v>0</v>
      </c>
      <c r="P32" s="66">
        <f>(IF(OR(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2,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0),(IF((Scoresheet!$O32+Scoresheet!$P32+Scoresheet!$Q32+Scoresheet!$R32+Scoresheet!$S32+Scoresheet!$T32+Scoresheet!$U32+Scoresheet!$V32+Scoresheet!$W32)=0,0,ROUND(Scoresheet!T32/(Scoresheet!$O32+Scoresheet!$P32+Scoresheet!$Q32+Scoresheet!$R32+Scoresheet!$S32+Scoresheet!$T32+Scoresheet!$U32+Scoresheet!$V32+Scoresheet!$W32),2))),"ERR!"))</f>
        <v>0</v>
      </c>
      <c r="Q32" s="66">
        <f>(IF(OR(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2,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0),(IF((Scoresheet!$O32+Scoresheet!$P32+Scoresheet!$Q32+Scoresheet!$R32+Scoresheet!$S32+Scoresheet!$T32+Scoresheet!$U32+Scoresheet!$V32+Scoresheet!$W32)=0,0,ROUND(Scoresheet!U32/(Scoresheet!$O32+Scoresheet!$P32+Scoresheet!$Q32+Scoresheet!$R32+Scoresheet!$S32+Scoresheet!$T32+Scoresheet!$U32+Scoresheet!$V32+Scoresheet!$W32),2))),"ERR!"))</f>
        <v>0</v>
      </c>
      <c r="R32" s="66">
        <f>(IF(OR(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2,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0),(IF((Scoresheet!$O32+Scoresheet!$P32+Scoresheet!$Q32+Scoresheet!$R32+Scoresheet!$S32+Scoresheet!$T32+Scoresheet!$U32+Scoresheet!$V32+Scoresheet!$W32)=0,0,ROUND(Scoresheet!V32/(Scoresheet!$O32+Scoresheet!$P32+Scoresheet!$Q32+Scoresheet!$R32+Scoresheet!$S32+Scoresheet!$T32+Scoresheet!$U32+Scoresheet!$V32+Scoresheet!$W32),2))),"ERR!"))</f>
        <v>0</v>
      </c>
      <c r="S32" s="114">
        <f>(IF(OR(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2,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0),(IF((Scoresheet!$O32+Scoresheet!$P32+Scoresheet!$Q32+Scoresheet!$R32+Scoresheet!$S32+Scoresheet!$T32+Scoresheet!$U32+Scoresheet!$V32+Scoresheet!$W32)=0,0,ROUND(Scoresheet!W32/(Scoresheet!$O32+Scoresheet!$P32+Scoresheet!$Q32+Scoresheet!$R32+Scoresheet!$S32+Scoresheet!$T32+Scoresheet!$U32+Scoresheet!$V32+Scoresheet!$W32),2))),"ERR!"))</f>
        <v>0</v>
      </c>
      <c r="T32" s="66">
        <f>Scoresheet!X32</f>
        <v>0</v>
      </c>
      <c r="U32" s="66">
        <f>IF((Scoresheet!$Y32+Scoresheet!$Z32+Scoresheet!$AA32)=0,0,FLOOR(Scoresheet!Y32/(Scoresheet!$Y32+Scoresheet!$Z32+Scoresheet!$AA32),0.01))</f>
        <v>0</v>
      </c>
      <c r="V32" s="66">
        <f>IF((Scoresheet!$Y32+Scoresheet!$Z32+Scoresheet!$AA32)=0,0,FLOOR(Scoresheet!Z32/(Scoresheet!$Y32+Scoresheet!$Z32+Scoresheet!$AA32),0.01))</f>
        <v>0</v>
      </c>
      <c r="W32" s="109">
        <f>IF((Scoresheet!$Y32+Scoresheet!$Z32+Scoresheet!$AA32)=0,0,FLOOR(Scoresheet!AA32/(Scoresheet!$Y32+Scoresheet!$Z32+Scoresheet!$AA32),0.01))</f>
        <v>0</v>
      </c>
      <c r="X32" s="66">
        <f>IF((Scoresheet!$AB32+Scoresheet!$AC32+Scoresheet!$AD32)=0,0,FLOOR(Scoresheet!AB32/(Scoresheet!$AB32+Scoresheet!$AC32+Scoresheet!$AD32),0.01))</f>
        <v>0</v>
      </c>
      <c r="Y32" s="66">
        <f>IF((Scoresheet!$AB32+Scoresheet!$AC32+Scoresheet!$AD32)=0,0,FLOOR(Scoresheet!AC32/(Scoresheet!$AB32+Scoresheet!$AC32+Scoresheet!$AD32),0.01))</f>
        <v>0</v>
      </c>
      <c r="Z32" s="115">
        <f>IF((Scoresheet!$AB32+Scoresheet!$AC32+Scoresheet!$AD32)=0,0,FLOOR(Scoresheet!AD32/(Scoresheet!$AB32+Scoresheet!$AC32+Scoresheet!$AD32),0.01))</f>
        <v>0</v>
      </c>
      <c r="AA32" s="116">
        <f>IF(OR((Scoresheet!$AE32+ABS(Scoresheet!$AF32-Scoresheet!$AE32)+ABS(Scoresheet!$AG32-Scoresheet!$AF32)+ABS(Scoresheet!$AH32-Scoresheet!$AG32)+ABS(Scoresheet!$AI32-Scoresheet!$AH32)+Scoresheet!$AI32)=2,(Scoresheet!$AE32+ABS(Scoresheet!$AF32-Scoresheet!$AE32)+ABS(Scoresheet!$AG32-Scoresheet!$AF32)+ABS(Scoresheet!$AH32-Scoresheet!$AG32)+ABS(Scoresheet!$AI32-Scoresheet!$AH32)+Scoresheet!$AI32)=0),(IF((Scoresheet!$AE32+Scoresheet!$AF32+Scoresheet!$AG32+Scoresheet!$AH32+Scoresheet!$AI32)=0,0,ROUND(Scoresheet!AE32/(Scoresheet!$AE32+Scoresheet!$AF32+Scoresheet!$AG32+Scoresheet!$AH32+Scoresheet!$AI32),2))),"ERR!")</f>
        <v>0</v>
      </c>
      <c r="AB32" s="115">
        <f>IF(OR((Scoresheet!$AE32+ABS(Scoresheet!$AF32-Scoresheet!$AE32)+ABS(Scoresheet!$AG32-Scoresheet!$AF32)+ABS(Scoresheet!$AH32-Scoresheet!$AG32)+ABS(Scoresheet!$AI32-Scoresheet!$AH32)+Scoresheet!$AI32)=2,(Scoresheet!$AE32+ABS(Scoresheet!$AF32-Scoresheet!$AE32)+ABS(Scoresheet!$AG32-Scoresheet!$AF32)+ABS(Scoresheet!$AH32-Scoresheet!$AG32)+ABS(Scoresheet!$AI32-Scoresheet!$AH32)+Scoresheet!$AI32)=0),(IF((Scoresheet!$AE32+Scoresheet!$AF32+Scoresheet!$AG32+Scoresheet!$AH32+Scoresheet!$AI32)=0,0,ROUND(Scoresheet!AF32/(Scoresheet!$AE32+Scoresheet!$AF32+Scoresheet!$AG32+Scoresheet!$AH32+Scoresheet!$AI32),2))),"ERR!")</f>
        <v>0</v>
      </c>
      <c r="AC32" s="115">
        <f>IF(OR((Scoresheet!$AE32+ABS(Scoresheet!$AF32-Scoresheet!$AE32)+ABS(Scoresheet!$AG32-Scoresheet!$AF32)+ABS(Scoresheet!$AH32-Scoresheet!$AG32)+ABS(Scoresheet!$AI32-Scoresheet!$AH32)+Scoresheet!$AI32)=2,(Scoresheet!$AE32+ABS(Scoresheet!$AF32-Scoresheet!$AE32)+ABS(Scoresheet!$AG32-Scoresheet!$AF32)+ABS(Scoresheet!$AH32-Scoresheet!$AG32)+ABS(Scoresheet!$AI32-Scoresheet!$AH32)+Scoresheet!$AI32)=0),(IF((Scoresheet!$AE32+Scoresheet!$AF32+Scoresheet!$AG32+Scoresheet!$AH32+Scoresheet!$AI32)=0,0,ROUND(Scoresheet!AG32/(Scoresheet!$AE32+Scoresheet!$AF32+Scoresheet!$AG32+Scoresheet!$AH32+Scoresheet!$AI32),2))),"ERR!")</f>
        <v>0</v>
      </c>
      <c r="AD32" s="115">
        <f>IF(OR((Scoresheet!$AE32+ABS(Scoresheet!$AF32-Scoresheet!$AE32)+ABS(Scoresheet!$AG32-Scoresheet!$AF32)+ABS(Scoresheet!$AH32-Scoresheet!$AG32)+ABS(Scoresheet!$AI32-Scoresheet!$AH32)+Scoresheet!$AI32)=2,(Scoresheet!$AE32+ABS(Scoresheet!$AF32-Scoresheet!$AE32)+ABS(Scoresheet!$AG32-Scoresheet!$AF32)+ABS(Scoresheet!$AH32-Scoresheet!$AG32)+ABS(Scoresheet!$AI32-Scoresheet!$AH32)+Scoresheet!$AI32)=0),(IF((Scoresheet!$AE32+Scoresheet!$AF32+Scoresheet!$AG32+Scoresheet!$AH32+Scoresheet!$AI32)=0,0,ROUND(Scoresheet!AH32/(Scoresheet!$AE32+Scoresheet!$AF32+Scoresheet!$AG32+Scoresheet!$AH32+Scoresheet!$AI32),2))),"ERR!")</f>
        <v>0</v>
      </c>
      <c r="AE32" s="114">
        <f>IF(OR((Scoresheet!$AE32+ABS(Scoresheet!$AF32-Scoresheet!$AE32)+ABS(Scoresheet!$AG32-Scoresheet!$AF32)+ABS(Scoresheet!$AH32-Scoresheet!$AG32)+ABS(Scoresheet!$AI32-Scoresheet!$AH32)+Scoresheet!$AI32)=2,(Scoresheet!$AE32+ABS(Scoresheet!$AF32-Scoresheet!$AE32)+ABS(Scoresheet!$AG32-Scoresheet!$AF32)+ABS(Scoresheet!$AH32-Scoresheet!$AG32)+ABS(Scoresheet!$AI32-Scoresheet!$AH32)+Scoresheet!$AI32)=0),(IF((Scoresheet!$AE32+Scoresheet!$AF32+Scoresheet!$AG32+Scoresheet!$AH32+Scoresheet!$AI32)=0,0,ROUND(Scoresheet!AI32/(Scoresheet!$AE32+Scoresheet!$AF32+Scoresheet!$AG32+Scoresheet!$AH32+Scoresheet!$AI32),2))),"ERR!")</f>
        <v>0</v>
      </c>
      <c r="AF32" s="66">
        <f>IF((Scoresheet!$AJ32+Scoresheet!$AK32+Scoresheet!$AL32)=0,0,FLOOR(Scoresheet!AJ32/(Scoresheet!$AJ32+Scoresheet!$AK32+Scoresheet!$AL32),0.01))</f>
        <v>0</v>
      </c>
      <c r="AG32" s="66">
        <f>IF((Scoresheet!$AJ32+Scoresheet!$AK32+Scoresheet!$AL32)=0,0,FLOOR(Scoresheet!AK32/(Scoresheet!$AJ32+Scoresheet!$AK32+Scoresheet!$AL32),0.01))</f>
        <v>0</v>
      </c>
      <c r="AH32" s="109">
        <f>IF((Scoresheet!$AJ32+Scoresheet!$AK32+Scoresheet!$AL32)=0,0,FLOOR(Scoresheet!AL32/(Scoresheet!$AJ32+Scoresheet!$AK32+Scoresheet!$AL32),0.01))</f>
        <v>0</v>
      </c>
      <c r="AI32" s="95"/>
      <c r="AJ32" s="95"/>
      <c r="AK32" s="95"/>
      <c r="AL32" s="95"/>
      <c r="AM32" s="95"/>
      <c r="AN32" s="95"/>
      <c r="AQ32" s="66">
        <f t="shared" si="0"/>
        <v>0</v>
      </c>
      <c r="AR32" s="66">
        <f t="shared" si="12"/>
        <v>0</v>
      </c>
      <c r="AS32" s="66">
        <f t="shared" si="13"/>
        <v>0</v>
      </c>
      <c r="AT32" s="66">
        <f t="shared" si="14"/>
        <v>0</v>
      </c>
      <c r="AU32" s="66">
        <f t="shared" si="15"/>
        <v>0</v>
      </c>
      <c r="AV32" s="66">
        <f t="shared" si="16"/>
        <v>0</v>
      </c>
      <c r="AW32" s="66">
        <f t="shared" si="17"/>
        <v>0</v>
      </c>
      <c r="AX32" s="66">
        <f t="shared" si="18"/>
        <v>0</v>
      </c>
      <c r="AY32" s="66">
        <f t="shared" si="19"/>
        <v>0</v>
      </c>
      <c r="AZ32" s="66">
        <f t="shared" si="20"/>
        <v>0</v>
      </c>
      <c r="BA32" s="66">
        <f t="shared" si="21"/>
        <v>0</v>
      </c>
      <c r="BB32" s="66">
        <f t="shared" si="22"/>
        <v>0</v>
      </c>
      <c r="BC32" s="66">
        <f t="shared" si="23"/>
        <v>0</v>
      </c>
      <c r="BD32" s="66">
        <f t="shared" si="24"/>
        <v>0</v>
      </c>
      <c r="BE32" s="66">
        <f t="shared" si="25"/>
        <v>0</v>
      </c>
      <c r="BF32" s="66">
        <f t="shared" si="26"/>
        <v>0</v>
      </c>
      <c r="BG32" s="66">
        <f t="shared" si="27"/>
        <v>0</v>
      </c>
      <c r="BH32" s="66">
        <f t="shared" si="28"/>
        <v>0</v>
      </c>
      <c r="BI32" s="66">
        <f t="shared" si="29"/>
        <v>0</v>
      </c>
      <c r="BJ32" s="66">
        <f t="shared" si="30"/>
        <v>0</v>
      </c>
      <c r="BK32" s="66">
        <f t="shared" si="31"/>
        <v>0</v>
      </c>
      <c r="BL32" s="66">
        <f t="shared" si="32"/>
        <v>0</v>
      </c>
      <c r="BM32" s="66">
        <f t="shared" si="33"/>
        <v>0</v>
      </c>
      <c r="BN32" s="66">
        <f t="shared" si="34"/>
        <v>0</v>
      </c>
      <c r="BO32" s="66">
        <f t="shared" si="35"/>
        <v>0</v>
      </c>
      <c r="BP32" s="66">
        <f t="shared" si="36"/>
        <v>0</v>
      </c>
      <c r="BQ32" s="66">
        <f t="shared" si="37"/>
        <v>0</v>
      </c>
      <c r="BR32" s="66">
        <f t="shared" si="38"/>
        <v>0</v>
      </c>
      <c r="BS32" s="66">
        <f t="shared" si="39"/>
        <v>0</v>
      </c>
      <c r="BT32" s="66">
        <f t="shared" si="40"/>
        <v>0</v>
      </c>
      <c r="BU32" s="66">
        <f t="shared" si="41"/>
        <v>0</v>
      </c>
      <c r="BV32" s="66">
        <f t="shared" si="42"/>
        <v>0</v>
      </c>
      <c r="BX32" s="66">
        <f t="shared" si="43"/>
        <v>0</v>
      </c>
      <c r="BY32" s="66">
        <f t="shared" si="5"/>
        <v>0</v>
      </c>
      <c r="BZ32" s="66">
        <f t="shared" si="6"/>
        <v>0</v>
      </c>
      <c r="CA32" s="66">
        <f t="shared" si="7"/>
        <v>0</v>
      </c>
      <c r="CB32" s="66">
        <f t="shared" si="8"/>
        <v>0</v>
      </c>
      <c r="CC32" s="66">
        <f t="shared" si="9"/>
        <v>0</v>
      </c>
      <c r="CD32" s="66">
        <f t="shared" si="10"/>
        <v>0</v>
      </c>
    </row>
    <row r="33" spans="1:82">
      <c r="A33" s="96">
        <f t="shared" si="11"/>
        <v>0</v>
      </c>
      <c r="B33" s="109">
        <f>Scoresheet!B33</f>
        <v>0</v>
      </c>
      <c r="C33" s="66">
        <f>IF(Scoresheet!C33=0,0,Scoresheet!C33/(Scoresheet!C33+Scoresheet!D33))</f>
        <v>0</v>
      </c>
      <c r="D33" s="109">
        <f>IF(Scoresheet!D33=0,0,Scoresheet!D33/(Scoresheet!C33+Scoresheet!D33))</f>
        <v>0</v>
      </c>
      <c r="E33" s="66">
        <f>IF(Scoresheet!E33=0,0,Scoresheet!E33/(Scoresheet!E33+Scoresheet!F33))</f>
        <v>0</v>
      </c>
      <c r="F33" s="66">
        <f>IF(Scoresheet!G33=0,0,Scoresheet!G33/(Scoresheet!G33+Scoresheet!H33)*(IF(Result!E33=0,1,Result!E33)))</f>
        <v>0</v>
      </c>
      <c r="G33" s="66">
        <f>IF(Scoresheet!I33=0,0,Scoresheet!I33/(Scoresheet!I33+Scoresheet!J33)*(IF(Result!E33=0,1,Result!E33)))</f>
        <v>0</v>
      </c>
      <c r="H33" s="66">
        <f>IF(Scoresheet!K33=0,0,Scoresheet!K33/(Scoresheet!L33+Scoresheet!K33)*(IF(Result!E33=0,1,Result!E33)))</f>
        <v>0</v>
      </c>
      <c r="I33" s="66">
        <f>IF(Scoresheet!L33=0,0,Scoresheet!L33/(Scoresheet!K33+Scoresheet!L33)*(IF(Result!E33=0,1,Result!E33)))</f>
        <v>0</v>
      </c>
      <c r="J33" s="109">
        <f>IF(Scoresheet!M33=0,0,Scoresheet!M33/(Scoresheet!M33+Scoresheet!N33))</f>
        <v>0</v>
      </c>
      <c r="K33" s="66">
        <f>(IF(OR(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2,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0),(IF((Scoresheet!$O33+Scoresheet!$P33+Scoresheet!$Q33+Scoresheet!$R33+Scoresheet!$S33+Scoresheet!$T33+Scoresheet!$U33+Scoresheet!$V33+Scoresheet!$W33)=0,0,ROUND(Scoresheet!O33/(Scoresheet!$O33+Scoresheet!$P33+Scoresheet!$Q33+Scoresheet!$R33+Scoresheet!$S33+Scoresheet!$T33+Scoresheet!$U33+Scoresheet!$V33+Scoresheet!$W33),2))),"ERR!"))</f>
        <v>0</v>
      </c>
      <c r="L33" s="66">
        <f>(IF(OR(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2,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0),(IF((Scoresheet!$O33+Scoresheet!$P33+Scoresheet!$Q33+Scoresheet!$R33+Scoresheet!$S33+Scoresheet!$T33+Scoresheet!$U33+Scoresheet!$V33+Scoresheet!$W33)=0,0,ROUND(Scoresheet!P33/(Scoresheet!$O33+Scoresheet!$P33+Scoresheet!$Q33+Scoresheet!$R33+Scoresheet!$S33+Scoresheet!$T33+Scoresheet!$U33+Scoresheet!$V33+Scoresheet!$W33),2))),"ERR!"))</f>
        <v>0</v>
      </c>
      <c r="M33" s="66">
        <f>(IF(OR(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2,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0),(IF((Scoresheet!$O33+Scoresheet!$P33+Scoresheet!$Q33+Scoresheet!$R33+Scoresheet!$S33+Scoresheet!$T33+Scoresheet!$U33+Scoresheet!$V33+Scoresheet!$W33)=0,0,ROUND(Scoresheet!Q33/(Scoresheet!$O33+Scoresheet!$P33+Scoresheet!$Q33+Scoresheet!$R33+Scoresheet!$S33+Scoresheet!$T33+Scoresheet!$U33+Scoresheet!$V33+Scoresheet!$W33),2))),"ERR!"))</f>
        <v>0</v>
      </c>
      <c r="N33" s="66">
        <f>(IF(OR(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2,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0),(IF((Scoresheet!$O33+Scoresheet!$P33+Scoresheet!$Q33+Scoresheet!$R33+Scoresheet!$S33+Scoresheet!$T33+Scoresheet!$U33+Scoresheet!$V33+Scoresheet!$W33)=0,0,ROUND(Scoresheet!R33/(Scoresheet!$O33+Scoresheet!$P33+Scoresheet!$Q33+Scoresheet!$R33+Scoresheet!$S33+Scoresheet!$T33+Scoresheet!$U33+Scoresheet!$V33+Scoresheet!$W33),2))),"ERR!"))</f>
        <v>0</v>
      </c>
      <c r="O33" s="66">
        <f>(IF(OR(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2,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0),(IF((Scoresheet!$O33+Scoresheet!$P33+Scoresheet!$Q33+Scoresheet!$R33+Scoresheet!$S33+Scoresheet!$T33+Scoresheet!$U33+Scoresheet!$V33+Scoresheet!$W33)=0,0,ROUND(Scoresheet!S33/(Scoresheet!$O33+Scoresheet!$P33+Scoresheet!$Q33+Scoresheet!$R33+Scoresheet!$S33+Scoresheet!$T33+Scoresheet!$U33+Scoresheet!$V33+Scoresheet!$W33),2))),"ERR!"))</f>
        <v>0</v>
      </c>
      <c r="P33" s="66">
        <f>(IF(OR(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2,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0),(IF((Scoresheet!$O33+Scoresheet!$P33+Scoresheet!$Q33+Scoresheet!$R33+Scoresheet!$S33+Scoresheet!$T33+Scoresheet!$U33+Scoresheet!$V33+Scoresheet!$W33)=0,0,ROUND(Scoresheet!T33/(Scoresheet!$O33+Scoresheet!$P33+Scoresheet!$Q33+Scoresheet!$R33+Scoresheet!$S33+Scoresheet!$T33+Scoresheet!$U33+Scoresheet!$V33+Scoresheet!$W33),2))),"ERR!"))</f>
        <v>0</v>
      </c>
      <c r="Q33" s="66">
        <f>(IF(OR(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2,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0),(IF((Scoresheet!$O33+Scoresheet!$P33+Scoresheet!$Q33+Scoresheet!$R33+Scoresheet!$S33+Scoresheet!$T33+Scoresheet!$U33+Scoresheet!$V33+Scoresheet!$W33)=0,0,ROUND(Scoresheet!U33/(Scoresheet!$O33+Scoresheet!$P33+Scoresheet!$Q33+Scoresheet!$R33+Scoresheet!$S33+Scoresheet!$T33+Scoresheet!$U33+Scoresheet!$V33+Scoresheet!$W33),2))),"ERR!"))</f>
        <v>0</v>
      </c>
      <c r="R33" s="66">
        <f>(IF(OR(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2,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0),(IF((Scoresheet!$O33+Scoresheet!$P33+Scoresheet!$Q33+Scoresheet!$R33+Scoresheet!$S33+Scoresheet!$T33+Scoresheet!$U33+Scoresheet!$V33+Scoresheet!$W33)=0,0,ROUND(Scoresheet!V33/(Scoresheet!$O33+Scoresheet!$P33+Scoresheet!$Q33+Scoresheet!$R33+Scoresheet!$S33+Scoresheet!$T33+Scoresheet!$U33+Scoresheet!$V33+Scoresheet!$W33),2))),"ERR!"))</f>
        <v>0</v>
      </c>
      <c r="S33" s="114">
        <f>(IF(OR(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2,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0),(IF((Scoresheet!$O33+Scoresheet!$P33+Scoresheet!$Q33+Scoresheet!$R33+Scoresheet!$S33+Scoresheet!$T33+Scoresheet!$U33+Scoresheet!$V33+Scoresheet!$W33)=0,0,ROUND(Scoresheet!W33/(Scoresheet!$O33+Scoresheet!$P33+Scoresheet!$Q33+Scoresheet!$R33+Scoresheet!$S33+Scoresheet!$T33+Scoresheet!$U33+Scoresheet!$V33+Scoresheet!$W33),2))),"ERR!"))</f>
        <v>0</v>
      </c>
      <c r="T33" s="66">
        <f>Scoresheet!X33</f>
        <v>0</v>
      </c>
      <c r="U33" s="66">
        <f>IF((Scoresheet!$Y33+Scoresheet!$Z33+Scoresheet!$AA33)=0,0,FLOOR(Scoresheet!Y33/(Scoresheet!$Y33+Scoresheet!$Z33+Scoresheet!$AA33),0.01))</f>
        <v>0</v>
      </c>
      <c r="V33" s="66">
        <f>IF((Scoresheet!$Y33+Scoresheet!$Z33+Scoresheet!$AA33)=0,0,FLOOR(Scoresheet!Z33/(Scoresheet!$Y33+Scoresheet!$Z33+Scoresheet!$AA33),0.01))</f>
        <v>0</v>
      </c>
      <c r="W33" s="109">
        <f>IF((Scoresheet!$Y33+Scoresheet!$Z33+Scoresheet!$AA33)=0,0,FLOOR(Scoresheet!AA33/(Scoresheet!$Y33+Scoresheet!$Z33+Scoresheet!$AA33),0.01))</f>
        <v>0</v>
      </c>
      <c r="X33" s="66">
        <f>IF((Scoresheet!$AB33+Scoresheet!$AC33+Scoresheet!$AD33)=0,0,FLOOR(Scoresheet!AB33/(Scoresheet!$AB33+Scoresheet!$AC33+Scoresheet!$AD33),0.01))</f>
        <v>0</v>
      </c>
      <c r="Y33" s="66">
        <f>IF((Scoresheet!$AB33+Scoresheet!$AC33+Scoresheet!$AD33)=0,0,FLOOR(Scoresheet!AC33/(Scoresheet!$AB33+Scoresheet!$AC33+Scoresheet!$AD33),0.01))</f>
        <v>0</v>
      </c>
      <c r="Z33" s="115">
        <f>IF((Scoresheet!$AB33+Scoresheet!$AC33+Scoresheet!$AD33)=0,0,FLOOR(Scoresheet!AD33/(Scoresheet!$AB33+Scoresheet!$AC33+Scoresheet!$AD33),0.01))</f>
        <v>0</v>
      </c>
      <c r="AA33" s="116">
        <f>IF(OR((Scoresheet!$AE33+ABS(Scoresheet!$AF33-Scoresheet!$AE33)+ABS(Scoresheet!$AG33-Scoresheet!$AF33)+ABS(Scoresheet!$AH33-Scoresheet!$AG33)+ABS(Scoresheet!$AI33-Scoresheet!$AH33)+Scoresheet!$AI33)=2,(Scoresheet!$AE33+ABS(Scoresheet!$AF33-Scoresheet!$AE33)+ABS(Scoresheet!$AG33-Scoresheet!$AF33)+ABS(Scoresheet!$AH33-Scoresheet!$AG33)+ABS(Scoresheet!$AI33-Scoresheet!$AH33)+Scoresheet!$AI33)=0),(IF((Scoresheet!$AE33+Scoresheet!$AF33+Scoresheet!$AG33+Scoresheet!$AH33+Scoresheet!$AI33)=0,0,ROUND(Scoresheet!AE33/(Scoresheet!$AE33+Scoresheet!$AF33+Scoresheet!$AG33+Scoresheet!$AH33+Scoresheet!$AI33),2))),"ERR!")</f>
        <v>0</v>
      </c>
      <c r="AB33" s="115">
        <f>IF(OR((Scoresheet!$AE33+ABS(Scoresheet!$AF33-Scoresheet!$AE33)+ABS(Scoresheet!$AG33-Scoresheet!$AF33)+ABS(Scoresheet!$AH33-Scoresheet!$AG33)+ABS(Scoresheet!$AI33-Scoresheet!$AH33)+Scoresheet!$AI33)=2,(Scoresheet!$AE33+ABS(Scoresheet!$AF33-Scoresheet!$AE33)+ABS(Scoresheet!$AG33-Scoresheet!$AF33)+ABS(Scoresheet!$AH33-Scoresheet!$AG33)+ABS(Scoresheet!$AI33-Scoresheet!$AH33)+Scoresheet!$AI33)=0),(IF((Scoresheet!$AE33+Scoresheet!$AF33+Scoresheet!$AG33+Scoresheet!$AH33+Scoresheet!$AI33)=0,0,ROUND(Scoresheet!AF33/(Scoresheet!$AE33+Scoresheet!$AF33+Scoresheet!$AG33+Scoresheet!$AH33+Scoresheet!$AI33),2))),"ERR!")</f>
        <v>0</v>
      </c>
      <c r="AC33" s="115">
        <f>IF(OR((Scoresheet!$AE33+ABS(Scoresheet!$AF33-Scoresheet!$AE33)+ABS(Scoresheet!$AG33-Scoresheet!$AF33)+ABS(Scoresheet!$AH33-Scoresheet!$AG33)+ABS(Scoresheet!$AI33-Scoresheet!$AH33)+Scoresheet!$AI33)=2,(Scoresheet!$AE33+ABS(Scoresheet!$AF33-Scoresheet!$AE33)+ABS(Scoresheet!$AG33-Scoresheet!$AF33)+ABS(Scoresheet!$AH33-Scoresheet!$AG33)+ABS(Scoresheet!$AI33-Scoresheet!$AH33)+Scoresheet!$AI33)=0),(IF((Scoresheet!$AE33+Scoresheet!$AF33+Scoresheet!$AG33+Scoresheet!$AH33+Scoresheet!$AI33)=0,0,ROUND(Scoresheet!AG33/(Scoresheet!$AE33+Scoresheet!$AF33+Scoresheet!$AG33+Scoresheet!$AH33+Scoresheet!$AI33),2))),"ERR!")</f>
        <v>0</v>
      </c>
      <c r="AD33" s="115">
        <f>IF(OR((Scoresheet!$AE33+ABS(Scoresheet!$AF33-Scoresheet!$AE33)+ABS(Scoresheet!$AG33-Scoresheet!$AF33)+ABS(Scoresheet!$AH33-Scoresheet!$AG33)+ABS(Scoresheet!$AI33-Scoresheet!$AH33)+Scoresheet!$AI33)=2,(Scoresheet!$AE33+ABS(Scoresheet!$AF33-Scoresheet!$AE33)+ABS(Scoresheet!$AG33-Scoresheet!$AF33)+ABS(Scoresheet!$AH33-Scoresheet!$AG33)+ABS(Scoresheet!$AI33-Scoresheet!$AH33)+Scoresheet!$AI33)=0),(IF((Scoresheet!$AE33+Scoresheet!$AF33+Scoresheet!$AG33+Scoresheet!$AH33+Scoresheet!$AI33)=0,0,ROUND(Scoresheet!AH33/(Scoresheet!$AE33+Scoresheet!$AF33+Scoresheet!$AG33+Scoresheet!$AH33+Scoresheet!$AI33),2))),"ERR!")</f>
        <v>0</v>
      </c>
      <c r="AE33" s="114">
        <f>IF(OR((Scoresheet!$AE33+ABS(Scoresheet!$AF33-Scoresheet!$AE33)+ABS(Scoresheet!$AG33-Scoresheet!$AF33)+ABS(Scoresheet!$AH33-Scoresheet!$AG33)+ABS(Scoresheet!$AI33-Scoresheet!$AH33)+Scoresheet!$AI33)=2,(Scoresheet!$AE33+ABS(Scoresheet!$AF33-Scoresheet!$AE33)+ABS(Scoresheet!$AG33-Scoresheet!$AF33)+ABS(Scoresheet!$AH33-Scoresheet!$AG33)+ABS(Scoresheet!$AI33-Scoresheet!$AH33)+Scoresheet!$AI33)=0),(IF((Scoresheet!$AE33+Scoresheet!$AF33+Scoresheet!$AG33+Scoresheet!$AH33+Scoresheet!$AI33)=0,0,ROUND(Scoresheet!AI33/(Scoresheet!$AE33+Scoresheet!$AF33+Scoresheet!$AG33+Scoresheet!$AH33+Scoresheet!$AI33),2))),"ERR!")</f>
        <v>0</v>
      </c>
      <c r="AF33" s="66">
        <f>IF((Scoresheet!$AJ33+Scoresheet!$AK33+Scoresheet!$AL33)=0,0,FLOOR(Scoresheet!AJ33/(Scoresheet!$AJ33+Scoresheet!$AK33+Scoresheet!$AL33),0.01))</f>
        <v>0</v>
      </c>
      <c r="AG33" s="66">
        <f>IF((Scoresheet!$AJ33+Scoresheet!$AK33+Scoresheet!$AL33)=0,0,FLOOR(Scoresheet!AK33/(Scoresheet!$AJ33+Scoresheet!$AK33+Scoresheet!$AL33),0.01))</f>
        <v>0</v>
      </c>
      <c r="AH33" s="109">
        <f>IF((Scoresheet!$AJ33+Scoresheet!$AK33+Scoresheet!$AL33)=0,0,FLOOR(Scoresheet!AL33/(Scoresheet!$AJ33+Scoresheet!$AK33+Scoresheet!$AL33),0.01))</f>
        <v>0</v>
      </c>
      <c r="AI33" s="95"/>
      <c r="AJ33" s="95"/>
      <c r="AK33" s="95"/>
      <c r="AL33" s="95"/>
      <c r="AM33" s="95"/>
      <c r="AN33" s="95"/>
      <c r="AQ33" s="66">
        <f t="shared" si="0"/>
        <v>0</v>
      </c>
      <c r="AR33" s="66">
        <f t="shared" si="12"/>
        <v>0</v>
      </c>
      <c r="AS33" s="66">
        <f t="shared" si="13"/>
        <v>0</v>
      </c>
      <c r="AT33" s="66">
        <f t="shared" si="14"/>
        <v>0</v>
      </c>
      <c r="AU33" s="66">
        <f t="shared" si="15"/>
        <v>0</v>
      </c>
      <c r="AV33" s="66">
        <f t="shared" si="16"/>
        <v>0</v>
      </c>
      <c r="AW33" s="66">
        <f t="shared" si="17"/>
        <v>0</v>
      </c>
      <c r="AX33" s="66">
        <f t="shared" si="18"/>
        <v>0</v>
      </c>
      <c r="AY33" s="66">
        <f t="shared" si="19"/>
        <v>0</v>
      </c>
      <c r="AZ33" s="66">
        <f t="shared" si="20"/>
        <v>0</v>
      </c>
      <c r="BA33" s="66">
        <f t="shared" si="21"/>
        <v>0</v>
      </c>
      <c r="BB33" s="66">
        <f t="shared" si="22"/>
        <v>0</v>
      </c>
      <c r="BC33" s="66">
        <f t="shared" si="23"/>
        <v>0</v>
      </c>
      <c r="BD33" s="66">
        <f t="shared" si="24"/>
        <v>0</v>
      </c>
      <c r="BE33" s="66">
        <f t="shared" si="25"/>
        <v>0</v>
      </c>
      <c r="BF33" s="66">
        <f t="shared" si="26"/>
        <v>0</v>
      </c>
      <c r="BG33" s="66">
        <f t="shared" si="27"/>
        <v>0</v>
      </c>
      <c r="BH33" s="66">
        <f t="shared" si="28"/>
        <v>0</v>
      </c>
      <c r="BI33" s="66">
        <f t="shared" si="29"/>
        <v>0</v>
      </c>
      <c r="BJ33" s="66">
        <f t="shared" si="30"/>
        <v>0</v>
      </c>
      <c r="BK33" s="66">
        <f t="shared" si="31"/>
        <v>0</v>
      </c>
      <c r="BL33" s="66">
        <f t="shared" si="32"/>
        <v>0</v>
      </c>
      <c r="BM33" s="66">
        <f t="shared" si="33"/>
        <v>0</v>
      </c>
      <c r="BN33" s="66">
        <f t="shared" si="34"/>
        <v>0</v>
      </c>
      <c r="BO33" s="66">
        <f t="shared" si="35"/>
        <v>0</v>
      </c>
      <c r="BP33" s="66">
        <f t="shared" si="36"/>
        <v>0</v>
      </c>
      <c r="BQ33" s="66">
        <f t="shared" si="37"/>
        <v>0</v>
      </c>
      <c r="BR33" s="66">
        <f t="shared" si="38"/>
        <v>0</v>
      </c>
      <c r="BS33" s="66">
        <f t="shared" si="39"/>
        <v>0</v>
      </c>
      <c r="BT33" s="66">
        <f t="shared" si="40"/>
        <v>0</v>
      </c>
      <c r="BU33" s="66">
        <f t="shared" si="41"/>
        <v>0</v>
      </c>
      <c r="BV33" s="66">
        <f t="shared" si="42"/>
        <v>0</v>
      </c>
      <c r="BX33" s="66">
        <f t="shared" si="43"/>
        <v>0</v>
      </c>
      <c r="BY33" s="66">
        <f t="shared" si="5"/>
        <v>0</v>
      </c>
      <c r="BZ33" s="66">
        <f t="shared" si="6"/>
        <v>0</v>
      </c>
      <c r="CA33" s="66">
        <f t="shared" si="7"/>
        <v>0</v>
      </c>
      <c r="CB33" s="66">
        <f t="shared" si="8"/>
        <v>0</v>
      </c>
      <c r="CC33" s="66">
        <f t="shared" si="9"/>
        <v>0</v>
      </c>
      <c r="CD33" s="66">
        <f t="shared" si="10"/>
        <v>0</v>
      </c>
    </row>
    <row r="34" spans="1:82">
      <c r="A34" s="96">
        <f t="shared" si="11"/>
        <v>0</v>
      </c>
      <c r="B34" s="109">
        <f>Scoresheet!B34</f>
        <v>0</v>
      </c>
      <c r="C34" s="66">
        <f>IF(Scoresheet!C34=0,0,Scoresheet!C34/(Scoresheet!C34+Scoresheet!D34))</f>
        <v>0</v>
      </c>
      <c r="D34" s="109">
        <f>IF(Scoresheet!D34=0,0,Scoresheet!D34/(Scoresheet!C34+Scoresheet!D34))</f>
        <v>0</v>
      </c>
      <c r="E34" s="66">
        <f>IF(Scoresheet!E34=0,0,Scoresheet!E34/(Scoresheet!E34+Scoresheet!F34))</f>
        <v>0</v>
      </c>
      <c r="F34" s="66">
        <f>IF(Scoresheet!G34=0,0,Scoresheet!G34/(Scoresheet!G34+Scoresheet!H34)*(IF(Result!E34=0,1,Result!E34)))</f>
        <v>0</v>
      </c>
      <c r="G34" s="66">
        <f>IF(Scoresheet!I34=0,0,Scoresheet!I34/(Scoresheet!I34+Scoresheet!J34)*(IF(Result!E34=0,1,Result!E34)))</f>
        <v>0</v>
      </c>
      <c r="H34" s="66">
        <f>IF(Scoresheet!K34=0,0,Scoresheet!K34/(Scoresheet!L34+Scoresheet!K34)*(IF(Result!E34=0,1,Result!E34)))</f>
        <v>0</v>
      </c>
      <c r="I34" s="66">
        <f>IF(Scoresheet!L34=0,0,Scoresheet!L34/(Scoresheet!K34+Scoresheet!L34)*(IF(Result!E34=0,1,Result!E34)))</f>
        <v>0</v>
      </c>
      <c r="J34" s="109">
        <f>IF(Scoresheet!M34=0,0,Scoresheet!M34/(Scoresheet!M34+Scoresheet!N34))</f>
        <v>0</v>
      </c>
      <c r="K34" s="66">
        <f>(IF(OR(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2,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0),(IF((Scoresheet!$O34+Scoresheet!$P34+Scoresheet!$Q34+Scoresheet!$R34+Scoresheet!$S34+Scoresheet!$T34+Scoresheet!$U34+Scoresheet!$V34+Scoresheet!$W34)=0,0,ROUND(Scoresheet!O34/(Scoresheet!$O34+Scoresheet!$P34+Scoresheet!$Q34+Scoresheet!$R34+Scoresheet!$S34+Scoresheet!$T34+Scoresheet!$U34+Scoresheet!$V34+Scoresheet!$W34),2))),"ERR!"))</f>
        <v>0</v>
      </c>
      <c r="L34" s="66">
        <f>(IF(OR(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2,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0),(IF((Scoresheet!$O34+Scoresheet!$P34+Scoresheet!$Q34+Scoresheet!$R34+Scoresheet!$S34+Scoresheet!$T34+Scoresheet!$U34+Scoresheet!$V34+Scoresheet!$W34)=0,0,ROUND(Scoresheet!P34/(Scoresheet!$O34+Scoresheet!$P34+Scoresheet!$Q34+Scoresheet!$R34+Scoresheet!$S34+Scoresheet!$T34+Scoresheet!$U34+Scoresheet!$V34+Scoresheet!$W34),2))),"ERR!"))</f>
        <v>0</v>
      </c>
      <c r="M34" s="66">
        <f>(IF(OR(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2,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0),(IF((Scoresheet!$O34+Scoresheet!$P34+Scoresheet!$Q34+Scoresheet!$R34+Scoresheet!$S34+Scoresheet!$T34+Scoresheet!$U34+Scoresheet!$V34+Scoresheet!$W34)=0,0,ROUND(Scoresheet!Q34/(Scoresheet!$O34+Scoresheet!$P34+Scoresheet!$Q34+Scoresheet!$R34+Scoresheet!$S34+Scoresheet!$T34+Scoresheet!$U34+Scoresheet!$V34+Scoresheet!$W34),2))),"ERR!"))</f>
        <v>0</v>
      </c>
      <c r="N34" s="66">
        <f>(IF(OR(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2,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0),(IF((Scoresheet!$O34+Scoresheet!$P34+Scoresheet!$Q34+Scoresheet!$R34+Scoresheet!$S34+Scoresheet!$T34+Scoresheet!$U34+Scoresheet!$V34+Scoresheet!$W34)=0,0,ROUND(Scoresheet!R34/(Scoresheet!$O34+Scoresheet!$P34+Scoresheet!$Q34+Scoresheet!$R34+Scoresheet!$S34+Scoresheet!$T34+Scoresheet!$U34+Scoresheet!$V34+Scoresheet!$W34),2))),"ERR!"))</f>
        <v>0</v>
      </c>
      <c r="O34" s="66">
        <f>(IF(OR(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2,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0),(IF((Scoresheet!$O34+Scoresheet!$P34+Scoresheet!$Q34+Scoresheet!$R34+Scoresheet!$S34+Scoresheet!$T34+Scoresheet!$U34+Scoresheet!$V34+Scoresheet!$W34)=0,0,ROUND(Scoresheet!S34/(Scoresheet!$O34+Scoresheet!$P34+Scoresheet!$Q34+Scoresheet!$R34+Scoresheet!$S34+Scoresheet!$T34+Scoresheet!$U34+Scoresheet!$V34+Scoresheet!$W34),2))),"ERR!"))</f>
        <v>0</v>
      </c>
      <c r="P34" s="66">
        <f>(IF(OR(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2,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0),(IF((Scoresheet!$O34+Scoresheet!$P34+Scoresheet!$Q34+Scoresheet!$R34+Scoresheet!$S34+Scoresheet!$T34+Scoresheet!$U34+Scoresheet!$V34+Scoresheet!$W34)=0,0,ROUND(Scoresheet!T34/(Scoresheet!$O34+Scoresheet!$P34+Scoresheet!$Q34+Scoresheet!$R34+Scoresheet!$S34+Scoresheet!$T34+Scoresheet!$U34+Scoresheet!$V34+Scoresheet!$W34),2))),"ERR!"))</f>
        <v>0</v>
      </c>
      <c r="Q34" s="66">
        <f>(IF(OR(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2,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0),(IF((Scoresheet!$O34+Scoresheet!$P34+Scoresheet!$Q34+Scoresheet!$R34+Scoresheet!$S34+Scoresheet!$T34+Scoresheet!$U34+Scoresheet!$V34+Scoresheet!$W34)=0,0,ROUND(Scoresheet!U34/(Scoresheet!$O34+Scoresheet!$P34+Scoresheet!$Q34+Scoresheet!$R34+Scoresheet!$S34+Scoresheet!$T34+Scoresheet!$U34+Scoresheet!$V34+Scoresheet!$W34),2))),"ERR!"))</f>
        <v>0</v>
      </c>
      <c r="R34" s="66">
        <f>(IF(OR(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2,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0),(IF((Scoresheet!$O34+Scoresheet!$P34+Scoresheet!$Q34+Scoresheet!$R34+Scoresheet!$S34+Scoresheet!$T34+Scoresheet!$U34+Scoresheet!$V34+Scoresheet!$W34)=0,0,ROUND(Scoresheet!V34/(Scoresheet!$O34+Scoresheet!$P34+Scoresheet!$Q34+Scoresheet!$R34+Scoresheet!$S34+Scoresheet!$T34+Scoresheet!$U34+Scoresheet!$V34+Scoresheet!$W34),2))),"ERR!"))</f>
        <v>0</v>
      </c>
      <c r="S34" s="114">
        <f>(IF(OR(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2,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0),(IF((Scoresheet!$O34+Scoresheet!$P34+Scoresheet!$Q34+Scoresheet!$R34+Scoresheet!$S34+Scoresheet!$T34+Scoresheet!$U34+Scoresheet!$V34+Scoresheet!$W34)=0,0,ROUND(Scoresheet!W34/(Scoresheet!$O34+Scoresheet!$P34+Scoresheet!$Q34+Scoresheet!$R34+Scoresheet!$S34+Scoresheet!$T34+Scoresheet!$U34+Scoresheet!$V34+Scoresheet!$W34),2))),"ERR!"))</f>
        <v>0</v>
      </c>
      <c r="T34" s="66">
        <f>Scoresheet!X34</f>
        <v>0</v>
      </c>
      <c r="U34" s="66">
        <f>IF((Scoresheet!$Y34+Scoresheet!$Z34+Scoresheet!$AA34)=0,0,FLOOR(Scoresheet!Y34/(Scoresheet!$Y34+Scoresheet!$Z34+Scoresheet!$AA34),0.01))</f>
        <v>0</v>
      </c>
      <c r="V34" s="66">
        <f>IF((Scoresheet!$Y34+Scoresheet!$Z34+Scoresheet!$AA34)=0,0,FLOOR(Scoresheet!Z34/(Scoresheet!$Y34+Scoresheet!$Z34+Scoresheet!$AA34),0.01))</f>
        <v>0</v>
      </c>
      <c r="W34" s="109">
        <f>IF((Scoresheet!$Y34+Scoresheet!$Z34+Scoresheet!$AA34)=0,0,FLOOR(Scoresheet!AA34/(Scoresheet!$Y34+Scoresheet!$Z34+Scoresheet!$AA34),0.01))</f>
        <v>0</v>
      </c>
      <c r="X34" s="66">
        <f>IF((Scoresheet!$AB34+Scoresheet!$AC34+Scoresheet!$AD34)=0,0,FLOOR(Scoresheet!AB34/(Scoresheet!$AB34+Scoresheet!$AC34+Scoresheet!$AD34),0.01))</f>
        <v>0</v>
      </c>
      <c r="Y34" s="66">
        <f>IF((Scoresheet!$AB34+Scoresheet!$AC34+Scoresheet!$AD34)=0,0,FLOOR(Scoresheet!AC34/(Scoresheet!$AB34+Scoresheet!$AC34+Scoresheet!$AD34),0.01))</f>
        <v>0</v>
      </c>
      <c r="Z34" s="115">
        <f>IF((Scoresheet!$AB34+Scoresheet!$AC34+Scoresheet!$AD34)=0,0,FLOOR(Scoresheet!AD34/(Scoresheet!$AB34+Scoresheet!$AC34+Scoresheet!$AD34),0.01))</f>
        <v>0</v>
      </c>
      <c r="AA34" s="116">
        <f>IF(OR((Scoresheet!$AE34+ABS(Scoresheet!$AF34-Scoresheet!$AE34)+ABS(Scoresheet!$AG34-Scoresheet!$AF34)+ABS(Scoresheet!$AH34-Scoresheet!$AG34)+ABS(Scoresheet!$AI34-Scoresheet!$AH34)+Scoresheet!$AI34)=2,(Scoresheet!$AE34+ABS(Scoresheet!$AF34-Scoresheet!$AE34)+ABS(Scoresheet!$AG34-Scoresheet!$AF34)+ABS(Scoresheet!$AH34-Scoresheet!$AG34)+ABS(Scoresheet!$AI34-Scoresheet!$AH34)+Scoresheet!$AI34)=0),(IF((Scoresheet!$AE34+Scoresheet!$AF34+Scoresheet!$AG34+Scoresheet!$AH34+Scoresheet!$AI34)=0,0,ROUND(Scoresheet!AE34/(Scoresheet!$AE34+Scoresheet!$AF34+Scoresheet!$AG34+Scoresheet!$AH34+Scoresheet!$AI34),2))),"ERR!")</f>
        <v>0</v>
      </c>
      <c r="AB34" s="115">
        <f>IF(OR((Scoresheet!$AE34+ABS(Scoresheet!$AF34-Scoresheet!$AE34)+ABS(Scoresheet!$AG34-Scoresheet!$AF34)+ABS(Scoresheet!$AH34-Scoresheet!$AG34)+ABS(Scoresheet!$AI34-Scoresheet!$AH34)+Scoresheet!$AI34)=2,(Scoresheet!$AE34+ABS(Scoresheet!$AF34-Scoresheet!$AE34)+ABS(Scoresheet!$AG34-Scoresheet!$AF34)+ABS(Scoresheet!$AH34-Scoresheet!$AG34)+ABS(Scoresheet!$AI34-Scoresheet!$AH34)+Scoresheet!$AI34)=0),(IF((Scoresheet!$AE34+Scoresheet!$AF34+Scoresheet!$AG34+Scoresheet!$AH34+Scoresheet!$AI34)=0,0,ROUND(Scoresheet!AF34/(Scoresheet!$AE34+Scoresheet!$AF34+Scoresheet!$AG34+Scoresheet!$AH34+Scoresheet!$AI34),2))),"ERR!")</f>
        <v>0</v>
      </c>
      <c r="AC34" s="115">
        <f>IF(OR((Scoresheet!$AE34+ABS(Scoresheet!$AF34-Scoresheet!$AE34)+ABS(Scoresheet!$AG34-Scoresheet!$AF34)+ABS(Scoresheet!$AH34-Scoresheet!$AG34)+ABS(Scoresheet!$AI34-Scoresheet!$AH34)+Scoresheet!$AI34)=2,(Scoresheet!$AE34+ABS(Scoresheet!$AF34-Scoresheet!$AE34)+ABS(Scoresheet!$AG34-Scoresheet!$AF34)+ABS(Scoresheet!$AH34-Scoresheet!$AG34)+ABS(Scoresheet!$AI34-Scoresheet!$AH34)+Scoresheet!$AI34)=0),(IF((Scoresheet!$AE34+Scoresheet!$AF34+Scoresheet!$AG34+Scoresheet!$AH34+Scoresheet!$AI34)=0,0,ROUND(Scoresheet!AG34/(Scoresheet!$AE34+Scoresheet!$AF34+Scoresheet!$AG34+Scoresheet!$AH34+Scoresheet!$AI34),2))),"ERR!")</f>
        <v>0</v>
      </c>
      <c r="AD34" s="115">
        <f>IF(OR((Scoresheet!$AE34+ABS(Scoresheet!$AF34-Scoresheet!$AE34)+ABS(Scoresheet!$AG34-Scoresheet!$AF34)+ABS(Scoresheet!$AH34-Scoresheet!$AG34)+ABS(Scoresheet!$AI34-Scoresheet!$AH34)+Scoresheet!$AI34)=2,(Scoresheet!$AE34+ABS(Scoresheet!$AF34-Scoresheet!$AE34)+ABS(Scoresheet!$AG34-Scoresheet!$AF34)+ABS(Scoresheet!$AH34-Scoresheet!$AG34)+ABS(Scoresheet!$AI34-Scoresheet!$AH34)+Scoresheet!$AI34)=0),(IF((Scoresheet!$AE34+Scoresheet!$AF34+Scoresheet!$AG34+Scoresheet!$AH34+Scoresheet!$AI34)=0,0,ROUND(Scoresheet!AH34/(Scoresheet!$AE34+Scoresheet!$AF34+Scoresheet!$AG34+Scoresheet!$AH34+Scoresheet!$AI34),2))),"ERR!")</f>
        <v>0</v>
      </c>
      <c r="AE34" s="114">
        <f>IF(OR((Scoresheet!$AE34+ABS(Scoresheet!$AF34-Scoresheet!$AE34)+ABS(Scoresheet!$AG34-Scoresheet!$AF34)+ABS(Scoresheet!$AH34-Scoresheet!$AG34)+ABS(Scoresheet!$AI34-Scoresheet!$AH34)+Scoresheet!$AI34)=2,(Scoresheet!$AE34+ABS(Scoresheet!$AF34-Scoresheet!$AE34)+ABS(Scoresheet!$AG34-Scoresheet!$AF34)+ABS(Scoresheet!$AH34-Scoresheet!$AG34)+ABS(Scoresheet!$AI34-Scoresheet!$AH34)+Scoresheet!$AI34)=0),(IF((Scoresheet!$AE34+Scoresheet!$AF34+Scoresheet!$AG34+Scoresheet!$AH34+Scoresheet!$AI34)=0,0,ROUND(Scoresheet!AI34/(Scoresheet!$AE34+Scoresheet!$AF34+Scoresheet!$AG34+Scoresheet!$AH34+Scoresheet!$AI34),2))),"ERR!")</f>
        <v>0</v>
      </c>
      <c r="AF34" s="66">
        <f>IF((Scoresheet!$AJ34+Scoresheet!$AK34+Scoresheet!$AL34)=0,0,FLOOR(Scoresheet!AJ34/(Scoresheet!$AJ34+Scoresheet!$AK34+Scoresheet!$AL34),0.01))</f>
        <v>0</v>
      </c>
      <c r="AG34" s="66">
        <f>IF((Scoresheet!$AJ34+Scoresheet!$AK34+Scoresheet!$AL34)=0,0,FLOOR(Scoresheet!AK34/(Scoresheet!$AJ34+Scoresheet!$AK34+Scoresheet!$AL34),0.01))</f>
        <v>0</v>
      </c>
      <c r="AH34" s="109">
        <f>IF((Scoresheet!$AJ34+Scoresheet!$AK34+Scoresheet!$AL34)=0,0,FLOOR(Scoresheet!AL34/(Scoresheet!$AJ34+Scoresheet!$AK34+Scoresheet!$AL34),0.01))</f>
        <v>0</v>
      </c>
      <c r="AI34" s="95"/>
      <c r="AJ34" s="95"/>
      <c r="AK34" s="95"/>
      <c r="AL34" s="95"/>
      <c r="AM34" s="95"/>
      <c r="AN34" s="95"/>
      <c r="AQ34" s="66">
        <f t="shared" si="0"/>
        <v>0</v>
      </c>
      <c r="AR34" s="66">
        <f t="shared" si="12"/>
        <v>0</v>
      </c>
      <c r="AS34" s="66">
        <f t="shared" si="13"/>
        <v>0</v>
      </c>
      <c r="AT34" s="66">
        <f t="shared" si="14"/>
        <v>0</v>
      </c>
      <c r="AU34" s="66">
        <f t="shared" si="15"/>
        <v>0</v>
      </c>
      <c r="AV34" s="66">
        <f t="shared" si="16"/>
        <v>0</v>
      </c>
      <c r="AW34" s="66">
        <f t="shared" si="17"/>
        <v>0</v>
      </c>
      <c r="AX34" s="66">
        <f t="shared" si="18"/>
        <v>0</v>
      </c>
      <c r="AY34" s="66">
        <f t="shared" si="19"/>
        <v>0</v>
      </c>
      <c r="AZ34" s="66">
        <f t="shared" si="20"/>
        <v>0</v>
      </c>
      <c r="BA34" s="66">
        <f t="shared" si="21"/>
        <v>0</v>
      </c>
      <c r="BB34" s="66">
        <f t="shared" si="22"/>
        <v>0</v>
      </c>
      <c r="BC34" s="66">
        <f t="shared" si="23"/>
        <v>0</v>
      </c>
      <c r="BD34" s="66">
        <f t="shared" si="24"/>
        <v>0</v>
      </c>
      <c r="BE34" s="66">
        <f t="shared" si="25"/>
        <v>0</v>
      </c>
      <c r="BF34" s="66">
        <f t="shared" si="26"/>
        <v>0</v>
      </c>
      <c r="BG34" s="66">
        <f t="shared" si="27"/>
        <v>0</v>
      </c>
      <c r="BH34" s="66">
        <f t="shared" si="28"/>
        <v>0</v>
      </c>
      <c r="BI34" s="66">
        <f t="shared" si="29"/>
        <v>0</v>
      </c>
      <c r="BJ34" s="66">
        <f t="shared" si="30"/>
        <v>0</v>
      </c>
      <c r="BK34" s="66">
        <f t="shared" si="31"/>
        <v>0</v>
      </c>
      <c r="BL34" s="66">
        <f t="shared" si="32"/>
        <v>0</v>
      </c>
      <c r="BM34" s="66">
        <f t="shared" si="33"/>
        <v>0</v>
      </c>
      <c r="BN34" s="66">
        <f t="shared" si="34"/>
        <v>0</v>
      </c>
      <c r="BO34" s="66">
        <f t="shared" si="35"/>
        <v>0</v>
      </c>
      <c r="BP34" s="66">
        <f t="shared" si="36"/>
        <v>0</v>
      </c>
      <c r="BQ34" s="66">
        <f t="shared" si="37"/>
        <v>0</v>
      </c>
      <c r="BR34" s="66">
        <f t="shared" si="38"/>
        <v>0</v>
      </c>
      <c r="BS34" s="66">
        <f t="shared" si="39"/>
        <v>0</v>
      </c>
      <c r="BT34" s="66">
        <f t="shared" si="40"/>
        <v>0</v>
      </c>
      <c r="BU34" s="66">
        <f t="shared" si="41"/>
        <v>0</v>
      </c>
      <c r="BV34" s="66">
        <f t="shared" si="42"/>
        <v>0</v>
      </c>
      <c r="BX34" s="66">
        <f t="shared" si="43"/>
        <v>0</v>
      </c>
      <c r="BY34" s="66">
        <f t="shared" si="5"/>
        <v>0</v>
      </c>
      <c r="BZ34" s="66">
        <f t="shared" si="6"/>
        <v>0</v>
      </c>
      <c r="CA34" s="66">
        <f t="shared" si="7"/>
        <v>0</v>
      </c>
      <c r="CB34" s="66">
        <f t="shared" si="8"/>
        <v>0</v>
      </c>
      <c r="CC34" s="66">
        <f t="shared" si="9"/>
        <v>0</v>
      </c>
      <c r="CD34" s="66">
        <f t="shared" si="10"/>
        <v>0</v>
      </c>
    </row>
    <row r="35" spans="1:82">
      <c r="A35" s="96">
        <f t="shared" si="11"/>
        <v>0</v>
      </c>
      <c r="B35" s="109">
        <f>Scoresheet!B35</f>
        <v>0</v>
      </c>
      <c r="C35" s="66">
        <f>IF(Scoresheet!C35=0,0,Scoresheet!C35/(Scoresheet!C35+Scoresheet!D35))</f>
        <v>0</v>
      </c>
      <c r="D35" s="109">
        <f>IF(Scoresheet!D35=0,0,Scoresheet!D35/(Scoresheet!C35+Scoresheet!D35))</f>
        <v>0</v>
      </c>
      <c r="E35" s="66">
        <f>IF(Scoresheet!E35=0,0,Scoresheet!E35/(Scoresheet!E35+Scoresheet!F35))</f>
        <v>0</v>
      </c>
      <c r="F35" s="66">
        <f>IF(Scoresheet!G35=0,0,Scoresheet!G35/(Scoresheet!G35+Scoresheet!H35)*(IF(Result!E35=0,1,Result!E35)))</f>
        <v>0</v>
      </c>
      <c r="G35" s="66">
        <f>IF(Scoresheet!I35=0,0,Scoresheet!I35/(Scoresheet!I35+Scoresheet!J35)*(IF(Result!E35=0,1,Result!E35)))</f>
        <v>0</v>
      </c>
      <c r="H35" s="66">
        <f>IF(Scoresheet!K35=0,0,Scoresheet!K35/(Scoresheet!L35+Scoresheet!K35)*(IF(Result!E35=0,1,Result!E35)))</f>
        <v>0</v>
      </c>
      <c r="I35" s="66">
        <f>IF(Scoresheet!L35=0,0,Scoresheet!L35/(Scoresheet!K35+Scoresheet!L35)*(IF(Result!E35=0,1,Result!E35)))</f>
        <v>0</v>
      </c>
      <c r="J35" s="109">
        <f>IF(Scoresheet!M35=0,0,Scoresheet!M35/(Scoresheet!M35+Scoresheet!N35))</f>
        <v>0</v>
      </c>
      <c r="K35" s="66">
        <f>(IF(OR(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2,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0),(IF((Scoresheet!$O35+Scoresheet!$P35+Scoresheet!$Q35+Scoresheet!$R35+Scoresheet!$S35+Scoresheet!$T35+Scoresheet!$U35+Scoresheet!$V35+Scoresheet!$W35)=0,0,ROUND(Scoresheet!O35/(Scoresheet!$O35+Scoresheet!$P35+Scoresheet!$Q35+Scoresheet!$R35+Scoresheet!$S35+Scoresheet!$T35+Scoresheet!$U35+Scoresheet!$V35+Scoresheet!$W35),2))),"ERR!"))</f>
        <v>0</v>
      </c>
      <c r="L35" s="66">
        <f>(IF(OR(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2,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0),(IF((Scoresheet!$O35+Scoresheet!$P35+Scoresheet!$Q35+Scoresheet!$R35+Scoresheet!$S35+Scoresheet!$T35+Scoresheet!$U35+Scoresheet!$V35+Scoresheet!$W35)=0,0,ROUND(Scoresheet!P35/(Scoresheet!$O35+Scoresheet!$P35+Scoresheet!$Q35+Scoresheet!$R35+Scoresheet!$S35+Scoresheet!$T35+Scoresheet!$U35+Scoresheet!$V35+Scoresheet!$W35),2))),"ERR!"))</f>
        <v>0</v>
      </c>
      <c r="M35" s="66">
        <f>(IF(OR(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2,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0),(IF((Scoresheet!$O35+Scoresheet!$P35+Scoresheet!$Q35+Scoresheet!$R35+Scoresheet!$S35+Scoresheet!$T35+Scoresheet!$U35+Scoresheet!$V35+Scoresheet!$W35)=0,0,ROUND(Scoresheet!Q35/(Scoresheet!$O35+Scoresheet!$P35+Scoresheet!$Q35+Scoresheet!$R35+Scoresheet!$S35+Scoresheet!$T35+Scoresheet!$U35+Scoresheet!$V35+Scoresheet!$W35),2))),"ERR!"))</f>
        <v>0</v>
      </c>
      <c r="N35" s="66">
        <f>(IF(OR(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2,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0),(IF((Scoresheet!$O35+Scoresheet!$P35+Scoresheet!$Q35+Scoresheet!$R35+Scoresheet!$S35+Scoresheet!$T35+Scoresheet!$U35+Scoresheet!$V35+Scoresheet!$W35)=0,0,ROUND(Scoresheet!R35/(Scoresheet!$O35+Scoresheet!$P35+Scoresheet!$Q35+Scoresheet!$R35+Scoresheet!$S35+Scoresheet!$T35+Scoresheet!$U35+Scoresheet!$V35+Scoresheet!$W35),2))),"ERR!"))</f>
        <v>0</v>
      </c>
      <c r="O35" s="66">
        <f>(IF(OR(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2,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0),(IF((Scoresheet!$O35+Scoresheet!$P35+Scoresheet!$Q35+Scoresheet!$R35+Scoresheet!$S35+Scoresheet!$T35+Scoresheet!$U35+Scoresheet!$V35+Scoresheet!$W35)=0,0,ROUND(Scoresheet!S35/(Scoresheet!$O35+Scoresheet!$P35+Scoresheet!$Q35+Scoresheet!$R35+Scoresheet!$S35+Scoresheet!$T35+Scoresheet!$U35+Scoresheet!$V35+Scoresheet!$W35),2))),"ERR!"))</f>
        <v>0</v>
      </c>
      <c r="P35" s="66">
        <f>(IF(OR(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2,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0),(IF((Scoresheet!$O35+Scoresheet!$P35+Scoresheet!$Q35+Scoresheet!$R35+Scoresheet!$S35+Scoresheet!$T35+Scoresheet!$U35+Scoresheet!$V35+Scoresheet!$W35)=0,0,ROUND(Scoresheet!T35/(Scoresheet!$O35+Scoresheet!$P35+Scoresheet!$Q35+Scoresheet!$R35+Scoresheet!$S35+Scoresheet!$T35+Scoresheet!$U35+Scoresheet!$V35+Scoresheet!$W35),2))),"ERR!"))</f>
        <v>0</v>
      </c>
      <c r="Q35" s="66">
        <f>(IF(OR(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2,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0),(IF((Scoresheet!$O35+Scoresheet!$P35+Scoresheet!$Q35+Scoresheet!$R35+Scoresheet!$S35+Scoresheet!$T35+Scoresheet!$U35+Scoresheet!$V35+Scoresheet!$W35)=0,0,ROUND(Scoresheet!U35/(Scoresheet!$O35+Scoresheet!$P35+Scoresheet!$Q35+Scoresheet!$R35+Scoresheet!$S35+Scoresheet!$T35+Scoresheet!$U35+Scoresheet!$V35+Scoresheet!$W35),2))),"ERR!"))</f>
        <v>0</v>
      </c>
      <c r="R35" s="66">
        <f>(IF(OR(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2,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0),(IF((Scoresheet!$O35+Scoresheet!$P35+Scoresheet!$Q35+Scoresheet!$R35+Scoresheet!$S35+Scoresheet!$T35+Scoresheet!$U35+Scoresheet!$V35+Scoresheet!$W35)=0,0,ROUND(Scoresheet!V35/(Scoresheet!$O35+Scoresheet!$P35+Scoresheet!$Q35+Scoresheet!$R35+Scoresheet!$S35+Scoresheet!$T35+Scoresheet!$U35+Scoresheet!$V35+Scoresheet!$W35),2))),"ERR!"))</f>
        <v>0</v>
      </c>
      <c r="S35" s="114">
        <f>(IF(OR(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2,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0),(IF((Scoresheet!$O35+Scoresheet!$P35+Scoresheet!$Q35+Scoresheet!$R35+Scoresheet!$S35+Scoresheet!$T35+Scoresheet!$U35+Scoresheet!$V35+Scoresheet!$W35)=0,0,ROUND(Scoresheet!W35/(Scoresheet!$O35+Scoresheet!$P35+Scoresheet!$Q35+Scoresheet!$R35+Scoresheet!$S35+Scoresheet!$T35+Scoresheet!$U35+Scoresheet!$V35+Scoresheet!$W35),2))),"ERR!"))</f>
        <v>0</v>
      </c>
      <c r="T35" s="66">
        <f>Scoresheet!X35</f>
        <v>0</v>
      </c>
      <c r="U35" s="66">
        <f>IF((Scoresheet!$Y35+Scoresheet!$Z35+Scoresheet!$AA35)=0,0,FLOOR(Scoresheet!Y35/(Scoresheet!$Y35+Scoresheet!$Z35+Scoresheet!$AA35),0.01))</f>
        <v>0</v>
      </c>
      <c r="V35" s="66">
        <f>IF((Scoresheet!$Y35+Scoresheet!$Z35+Scoresheet!$AA35)=0,0,FLOOR(Scoresheet!Z35/(Scoresheet!$Y35+Scoresheet!$Z35+Scoresheet!$AA35),0.01))</f>
        <v>0</v>
      </c>
      <c r="W35" s="109">
        <f>IF((Scoresheet!$Y35+Scoresheet!$Z35+Scoresheet!$AA35)=0,0,FLOOR(Scoresheet!AA35/(Scoresheet!$Y35+Scoresheet!$Z35+Scoresheet!$AA35),0.01))</f>
        <v>0</v>
      </c>
      <c r="X35" s="66">
        <f>IF((Scoresheet!$AB35+Scoresheet!$AC35+Scoresheet!$AD35)=0,0,FLOOR(Scoresheet!AB35/(Scoresheet!$AB35+Scoresheet!$AC35+Scoresheet!$AD35),0.01))</f>
        <v>0</v>
      </c>
      <c r="Y35" s="66">
        <f>IF((Scoresheet!$AB35+Scoresheet!$AC35+Scoresheet!$AD35)=0,0,FLOOR(Scoresheet!AC35/(Scoresheet!$AB35+Scoresheet!$AC35+Scoresheet!$AD35),0.01))</f>
        <v>0</v>
      </c>
      <c r="Z35" s="115">
        <f>IF((Scoresheet!$AB35+Scoresheet!$AC35+Scoresheet!$AD35)=0,0,FLOOR(Scoresheet!AD35/(Scoresheet!$AB35+Scoresheet!$AC35+Scoresheet!$AD35),0.01))</f>
        <v>0</v>
      </c>
      <c r="AA35" s="116">
        <f>IF(OR((Scoresheet!$AE35+ABS(Scoresheet!$AF35-Scoresheet!$AE35)+ABS(Scoresheet!$AG35-Scoresheet!$AF35)+ABS(Scoresheet!$AH35-Scoresheet!$AG35)+ABS(Scoresheet!$AI35-Scoresheet!$AH35)+Scoresheet!$AI35)=2,(Scoresheet!$AE35+ABS(Scoresheet!$AF35-Scoresheet!$AE35)+ABS(Scoresheet!$AG35-Scoresheet!$AF35)+ABS(Scoresheet!$AH35-Scoresheet!$AG35)+ABS(Scoresheet!$AI35-Scoresheet!$AH35)+Scoresheet!$AI35)=0),(IF((Scoresheet!$AE35+Scoresheet!$AF35+Scoresheet!$AG35+Scoresheet!$AH35+Scoresheet!$AI35)=0,0,ROUND(Scoresheet!AE35/(Scoresheet!$AE35+Scoresheet!$AF35+Scoresheet!$AG35+Scoresheet!$AH35+Scoresheet!$AI35),2))),"ERR!")</f>
        <v>0</v>
      </c>
      <c r="AB35" s="115">
        <f>IF(OR((Scoresheet!$AE35+ABS(Scoresheet!$AF35-Scoresheet!$AE35)+ABS(Scoresheet!$AG35-Scoresheet!$AF35)+ABS(Scoresheet!$AH35-Scoresheet!$AG35)+ABS(Scoresheet!$AI35-Scoresheet!$AH35)+Scoresheet!$AI35)=2,(Scoresheet!$AE35+ABS(Scoresheet!$AF35-Scoresheet!$AE35)+ABS(Scoresheet!$AG35-Scoresheet!$AF35)+ABS(Scoresheet!$AH35-Scoresheet!$AG35)+ABS(Scoresheet!$AI35-Scoresheet!$AH35)+Scoresheet!$AI35)=0),(IF((Scoresheet!$AE35+Scoresheet!$AF35+Scoresheet!$AG35+Scoresheet!$AH35+Scoresheet!$AI35)=0,0,ROUND(Scoresheet!AF35/(Scoresheet!$AE35+Scoresheet!$AF35+Scoresheet!$AG35+Scoresheet!$AH35+Scoresheet!$AI35),2))),"ERR!")</f>
        <v>0</v>
      </c>
      <c r="AC35" s="115">
        <f>IF(OR((Scoresheet!$AE35+ABS(Scoresheet!$AF35-Scoresheet!$AE35)+ABS(Scoresheet!$AG35-Scoresheet!$AF35)+ABS(Scoresheet!$AH35-Scoresheet!$AG35)+ABS(Scoresheet!$AI35-Scoresheet!$AH35)+Scoresheet!$AI35)=2,(Scoresheet!$AE35+ABS(Scoresheet!$AF35-Scoresheet!$AE35)+ABS(Scoresheet!$AG35-Scoresheet!$AF35)+ABS(Scoresheet!$AH35-Scoresheet!$AG35)+ABS(Scoresheet!$AI35-Scoresheet!$AH35)+Scoresheet!$AI35)=0),(IF((Scoresheet!$AE35+Scoresheet!$AF35+Scoresheet!$AG35+Scoresheet!$AH35+Scoresheet!$AI35)=0,0,ROUND(Scoresheet!AG35/(Scoresheet!$AE35+Scoresheet!$AF35+Scoresheet!$AG35+Scoresheet!$AH35+Scoresheet!$AI35),2))),"ERR!")</f>
        <v>0</v>
      </c>
      <c r="AD35" s="115">
        <f>IF(OR((Scoresheet!$AE35+ABS(Scoresheet!$AF35-Scoresheet!$AE35)+ABS(Scoresheet!$AG35-Scoresheet!$AF35)+ABS(Scoresheet!$AH35-Scoresheet!$AG35)+ABS(Scoresheet!$AI35-Scoresheet!$AH35)+Scoresheet!$AI35)=2,(Scoresheet!$AE35+ABS(Scoresheet!$AF35-Scoresheet!$AE35)+ABS(Scoresheet!$AG35-Scoresheet!$AF35)+ABS(Scoresheet!$AH35-Scoresheet!$AG35)+ABS(Scoresheet!$AI35-Scoresheet!$AH35)+Scoresheet!$AI35)=0),(IF((Scoresheet!$AE35+Scoresheet!$AF35+Scoresheet!$AG35+Scoresheet!$AH35+Scoresheet!$AI35)=0,0,ROUND(Scoresheet!AH35/(Scoresheet!$AE35+Scoresheet!$AF35+Scoresheet!$AG35+Scoresheet!$AH35+Scoresheet!$AI35),2))),"ERR!")</f>
        <v>0</v>
      </c>
      <c r="AE35" s="114">
        <f>IF(OR((Scoresheet!$AE35+ABS(Scoresheet!$AF35-Scoresheet!$AE35)+ABS(Scoresheet!$AG35-Scoresheet!$AF35)+ABS(Scoresheet!$AH35-Scoresheet!$AG35)+ABS(Scoresheet!$AI35-Scoresheet!$AH35)+Scoresheet!$AI35)=2,(Scoresheet!$AE35+ABS(Scoresheet!$AF35-Scoresheet!$AE35)+ABS(Scoresheet!$AG35-Scoresheet!$AF35)+ABS(Scoresheet!$AH35-Scoresheet!$AG35)+ABS(Scoresheet!$AI35-Scoresheet!$AH35)+Scoresheet!$AI35)=0),(IF((Scoresheet!$AE35+Scoresheet!$AF35+Scoresheet!$AG35+Scoresheet!$AH35+Scoresheet!$AI35)=0,0,ROUND(Scoresheet!AI35/(Scoresheet!$AE35+Scoresheet!$AF35+Scoresheet!$AG35+Scoresheet!$AH35+Scoresheet!$AI35),2))),"ERR!")</f>
        <v>0</v>
      </c>
      <c r="AF35" s="66">
        <f>IF((Scoresheet!$AJ35+Scoresheet!$AK35+Scoresheet!$AL35)=0,0,FLOOR(Scoresheet!AJ35/(Scoresheet!$AJ35+Scoresheet!$AK35+Scoresheet!$AL35),0.01))</f>
        <v>0</v>
      </c>
      <c r="AG35" s="66">
        <f>IF((Scoresheet!$AJ35+Scoresheet!$AK35+Scoresheet!$AL35)=0,0,FLOOR(Scoresheet!AK35/(Scoresheet!$AJ35+Scoresheet!$AK35+Scoresheet!$AL35),0.01))</f>
        <v>0</v>
      </c>
      <c r="AH35" s="109">
        <f>IF((Scoresheet!$AJ35+Scoresheet!$AK35+Scoresheet!$AL35)=0,0,FLOOR(Scoresheet!AL35/(Scoresheet!$AJ35+Scoresheet!$AK35+Scoresheet!$AL35),0.01))</f>
        <v>0</v>
      </c>
      <c r="AI35" s="95"/>
      <c r="AJ35" s="95"/>
      <c r="AK35" s="95"/>
      <c r="AL35" s="95"/>
      <c r="AM35" s="95"/>
      <c r="AN35" s="95"/>
      <c r="AQ35" s="66">
        <f t="shared" si="0"/>
        <v>0</v>
      </c>
      <c r="AR35" s="66">
        <f t="shared" si="12"/>
        <v>0</v>
      </c>
      <c r="AS35" s="66">
        <f t="shared" si="13"/>
        <v>0</v>
      </c>
      <c r="AT35" s="66">
        <f t="shared" si="14"/>
        <v>0</v>
      </c>
      <c r="AU35" s="66">
        <f t="shared" si="15"/>
        <v>0</v>
      </c>
      <c r="AV35" s="66">
        <f t="shared" si="16"/>
        <v>0</v>
      </c>
      <c r="AW35" s="66">
        <f t="shared" si="17"/>
        <v>0</v>
      </c>
      <c r="AX35" s="66">
        <f t="shared" si="18"/>
        <v>0</v>
      </c>
      <c r="AY35" s="66">
        <f t="shared" si="19"/>
        <v>0</v>
      </c>
      <c r="AZ35" s="66">
        <f t="shared" si="20"/>
        <v>0</v>
      </c>
      <c r="BA35" s="66">
        <f t="shared" si="21"/>
        <v>0</v>
      </c>
      <c r="BB35" s="66">
        <f t="shared" si="22"/>
        <v>0</v>
      </c>
      <c r="BC35" s="66">
        <f t="shared" si="23"/>
        <v>0</v>
      </c>
      <c r="BD35" s="66">
        <f t="shared" si="24"/>
        <v>0</v>
      </c>
      <c r="BE35" s="66">
        <f t="shared" si="25"/>
        <v>0</v>
      </c>
      <c r="BF35" s="66">
        <f t="shared" si="26"/>
        <v>0</v>
      </c>
      <c r="BG35" s="66">
        <f t="shared" si="27"/>
        <v>0</v>
      </c>
      <c r="BH35" s="66">
        <f t="shared" si="28"/>
        <v>0</v>
      </c>
      <c r="BI35" s="66">
        <f t="shared" si="29"/>
        <v>0</v>
      </c>
      <c r="BJ35" s="66">
        <f t="shared" si="30"/>
        <v>0</v>
      </c>
      <c r="BK35" s="66">
        <f t="shared" si="31"/>
        <v>0</v>
      </c>
      <c r="BL35" s="66">
        <f t="shared" si="32"/>
        <v>0</v>
      </c>
      <c r="BM35" s="66">
        <f t="shared" si="33"/>
        <v>0</v>
      </c>
      <c r="BN35" s="66">
        <f t="shared" si="34"/>
        <v>0</v>
      </c>
      <c r="BO35" s="66">
        <f t="shared" si="35"/>
        <v>0</v>
      </c>
      <c r="BP35" s="66">
        <f t="shared" si="36"/>
        <v>0</v>
      </c>
      <c r="BQ35" s="66">
        <f t="shared" si="37"/>
        <v>0</v>
      </c>
      <c r="BR35" s="66">
        <f t="shared" si="38"/>
        <v>0</v>
      </c>
      <c r="BS35" s="66">
        <f t="shared" si="39"/>
        <v>0</v>
      </c>
      <c r="BT35" s="66">
        <f t="shared" si="40"/>
        <v>0</v>
      </c>
      <c r="BU35" s="66">
        <f t="shared" si="41"/>
        <v>0</v>
      </c>
      <c r="BV35" s="66">
        <f t="shared" si="42"/>
        <v>0</v>
      </c>
      <c r="BX35" s="66">
        <f t="shared" si="43"/>
        <v>0</v>
      </c>
      <c r="BY35" s="66">
        <f t="shared" si="5"/>
        <v>0</v>
      </c>
      <c r="BZ35" s="66">
        <f t="shared" si="6"/>
        <v>0</v>
      </c>
      <c r="CA35" s="66">
        <f t="shared" si="7"/>
        <v>0</v>
      </c>
      <c r="CB35" s="66">
        <f t="shared" si="8"/>
        <v>0</v>
      </c>
      <c r="CC35" s="66">
        <f t="shared" si="9"/>
        <v>0</v>
      </c>
      <c r="CD35" s="66">
        <f t="shared" si="10"/>
        <v>0</v>
      </c>
    </row>
    <row r="36" spans="1:82">
      <c r="A36" s="96">
        <f t="shared" si="11"/>
        <v>0</v>
      </c>
      <c r="B36" s="109">
        <f>Scoresheet!B36</f>
        <v>0</v>
      </c>
      <c r="C36" s="66">
        <f>IF(Scoresheet!C36=0,0,Scoresheet!C36/(Scoresheet!C36+Scoresheet!D36))</f>
        <v>0</v>
      </c>
      <c r="D36" s="109">
        <f>IF(Scoresheet!D36=0,0,Scoresheet!D36/(Scoresheet!C36+Scoresheet!D36))</f>
        <v>0</v>
      </c>
      <c r="E36" s="66">
        <f>IF(Scoresheet!E36=0,0,Scoresheet!E36/(Scoresheet!E36+Scoresheet!F36))</f>
        <v>0</v>
      </c>
      <c r="F36" s="66">
        <f>IF(Scoresheet!G36=0,0,Scoresheet!G36/(Scoresheet!G36+Scoresheet!H36)*(IF(Result!E36=0,1,Result!E36)))</f>
        <v>0</v>
      </c>
      <c r="G36" s="66">
        <f>IF(Scoresheet!I36=0,0,Scoresheet!I36/(Scoresheet!I36+Scoresheet!J36)*(IF(Result!E36=0,1,Result!E36)))</f>
        <v>0</v>
      </c>
      <c r="H36" s="66">
        <f>IF(Scoresheet!K36=0,0,Scoresheet!K36/(Scoresheet!L36+Scoresheet!K36)*(IF(Result!E36=0,1,Result!E36)))</f>
        <v>0</v>
      </c>
      <c r="I36" s="66">
        <f>IF(Scoresheet!L36=0,0,Scoresheet!L36/(Scoresheet!K36+Scoresheet!L36)*(IF(Result!E36=0,1,Result!E36)))</f>
        <v>0</v>
      </c>
      <c r="J36" s="109">
        <f>IF(Scoresheet!M36=0,0,Scoresheet!M36/(Scoresheet!M36+Scoresheet!N36))</f>
        <v>0</v>
      </c>
      <c r="K36" s="66">
        <f>(IF(OR(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2,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0),(IF((Scoresheet!$O36+Scoresheet!$P36+Scoresheet!$Q36+Scoresheet!$R36+Scoresheet!$S36+Scoresheet!$T36+Scoresheet!$U36+Scoresheet!$V36+Scoresheet!$W36)=0,0,ROUND(Scoresheet!O36/(Scoresheet!$O36+Scoresheet!$P36+Scoresheet!$Q36+Scoresheet!$R36+Scoresheet!$S36+Scoresheet!$T36+Scoresheet!$U36+Scoresheet!$V36+Scoresheet!$W36),2))),"ERR!"))</f>
        <v>0</v>
      </c>
      <c r="L36" s="66">
        <f>(IF(OR(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2,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0),(IF((Scoresheet!$O36+Scoresheet!$P36+Scoresheet!$Q36+Scoresheet!$R36+Scoresheet!$S36+Scoresheet!$T36+Scoresheet!$U36+Scoresheet!$V36+Scoresheet!$W36)=0,0,ROUND(Scoresheet!P36/(Scoresheet!$O36+Scoresheet!$P36+Scoresheet!$Q36+Scoresheet!$R36+Scoresheet!$S36+Scoresheet!$T36+Scoresheet!$U36+Scoresheet!$V36+Scoresheet!$W36),2))),"ERR!"))</f>
        <v>0</v>
      </c>
      <c r="M36" s="66">
        <f>(IF(OR(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2,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0),(IF((Scoresheet!$O36+Scoresheet!$P36+Scoresheet!$Q36+Scoresheet!$R36+Scoresheet!$S36+Scoresheet!$T36+Scoresheet!$U36+Scoresheet!$V36+Scoresheet!$W36)=0,0,ROUND(Scoresheet!Q36/(Scoresheet!$O36+Scoresheet!$P36+Scoresheet!$Q36+Scoresheet!$R36+Scoresheet!$S36+Scoresheet!$T36+Scoresheet!$U36+Scoresheet!$V36+Scoresheet!$W36),2))),"ERR!"))</f>
        <v>0</v>
      </c>
      <c r="N36" s="66">
        <f>(IF(OR(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2,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0),(IF((Scoresheet!$O36+Scoresheet!$P36+Scoresheet!$Q36+Scoresheet!$R36+Scoresheet!$S36+Scoresheet!$T36+Scoresheet!$U36+Scoresheet!$V36+Scoresheet!$W36)=0,0,ROUND(Scoresheet!R36/(Scoresheet!$O36+Scoresheet!$P36+Scoresheet!$Q36+Scoresheet!$R36+Scoresheet!$S36+Scoresheet!$T36+Scoresheet!$U36+Scoresheet!$V36+Scoresheet!$W36),2))),"ERR!"))</f>
        <v>0</v>
      </c>
      <c r="O36" s="66">
        <f>(IF(OR(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2,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0),(IF((Scoresheet!$O36+Scoresheet!$P36+Scoresheet!$Q36+Scoresheet!$R36+Scoresheet!$S36+Scoresheet!$T36+Scoresheet!$U36+Scoresheet!$V36+Scoresheet!$W36)=0,0,ROUND(Scoresheet!S36/(Scoresheet!$O36+Scoresheet!$P36+Scoresheet!$Q36+Scoresheet!$R36+Scoresheet!$S36+Scoresheet!$T36+Scoresheet!$U36+Scoresheet!$V36+Scoresheet!$W36),2))),"ERR!"))</f>
        <v>0</v>
      </c>
      <c r="P36" s="66">
        <f>(IF(OR(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2,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0),(IF((Scoresheet!$O36+Scoresheet!$P36+Scoresheet!$Q36+Scoresheet!$R36+Scoresheet!$S36+Scoresheet!$T36+Scoresheet!$U36+Scoresheet!$V36+Scoresheet!$W36)=0,0,ROUND(Scoresheet!T36/(Scoresheet!$O36+Scoresheet!$P36+Scoresheet!$Q36+Scoresheet!$R36+Scoresheet!$S36+Scoresheet!$T36+Scoresheet!$U36+Scoresheet!$V36+Scoresheet!$W36),2))),"ERR!"))</f>
        <v>0</v>
      </c>
      <c r="Q36" s="66">
        <f>(IF(OR(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2,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0),(IF((Scoresheet!$O36+Scoresheet!$P36+Scoresheet!$Q36+Scoresheet!$R36+Scoresheet!$S36+Scoresheet!$T36+Scoresheet!$U36+Scoresheet!$V36+Scoresheet!$W36)=0,0,ROUND(Scoresheet!U36/(Scoresheet!$O36+Scoresheet!$P36+Scoresheet!$Q36+Scoresheet!$R36+Scoresheet!$S36+Scoresheet!$T36+Scoresheet!$U36+Scoresheet!$V36+Scoresheet!$W36),2))),"ERR!"))</f>
        <v>0</v>
      </c>
      <c r="R36" s="66">
        <f>(IF(OR(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2,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0),(IF((Scoresheet!$O36+Scoresheet!$P36+Scoresheet!$Q36+Scoresheet!$R36+Scoresheet!$S36+Scoresheet!$T36+Scoresheet!$U36+Scoresheet!$V36+Scoresheet!$W36)=0,0,ROUND(Scoresheet!V36/(Scoresheet!$O36+Scoresheet!$P36+Scoresheet!$Q36+Scoresheet!$R36+Scoresheet!$S36+Scoresheet!$T36+Scoresheet!$U36+Scoresheet!$V36+Scoresheet!$W36),2))),"ERR!"))</f>
        <v>0</v>
      </c>
      <c r="S36" s="114">
        <f>(IF(OR(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2,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0),(IF((Scoresheet!$O36+Scoresheet!$P36+Scoresheet!$Q36+Scoresheet!$R36+Scoresheet!$S36+Scoresheet!$T36+Scoresheet!$U36+Scoresheet!$V36+Scoresheet!$W36)=0,0,ROUND(Scoresheet!W36/(Scoresheet!$O36+Scoresheet!$P36+Scoresheet!$Q36+Scoresheet!$R36+Scoresheet!$S36+Scoresheet!$T36+Scoresheet!$U36+Scoresheet!$V36+Scoresheet!$W36),2))),"ERR!"))</f>
        <v>0</v>
      </c>
      <c r="T36" s="66">
        <f>Scoresheet!X36</f>
        <v>0</v>
      </c>
      <c r="U36" s="66">
        <f>IF((Scoresheet!$Y36+Scoresheet!$Z36+Scoresheet!$AA36)=0,0,FLOOR(Scoresheet!Y36/(Scoresheet!$Y36+Scoresheet!$Z36+Scoresheet!$AA36),0.01))</f>
        <v>0</v>
      </c>
      <c r="V36" s="66">
        <f>IF((Scoresheet!$Y36+Scoresheet!$Z36+Scoresheet!$AA36)=0,0,FLOOR(Scoresheet!Z36/(Scoresheet!$Y36+Scoresheet!$Z36+Scoresheet!$AA36),0.01))</f>
        <v>0</v>
      </c>
      <c r="W36" s="109">
        <f>IF((Scoresheet!$Y36+Scoresheet!$Z36+Scoresheet!$AA36)=0,0,FLOOR(Scoresheet!AA36/(Scoresheet!$Y36+Scoresheet!$Z36+Scoresheet!$AA36),0.01))</f>
        <v>0</v>
      </c>
      <c r="X36" s="66">
        <f>IF((Scoresheet!$AB36+Scoresheet!$AC36+Scoresheet!$AD36)=0,0,FLOOR(Scoresheet!AB36/(Scoresheet!$AB36+Scoresheet!$AC36+Scoresheet!$AD36),0.01))</f>
        <v>0</v>
      </c>
      <c r="Y36" s="66">
        <f>IF((Scoresheet!$AB36+Scoresheet!$AC36+Scoresheet!$AD36)=0,0,FLOOR(Scoresheet!AC36/(Scoresheet!$AB36+Scoresheet!$AC36+Scoresheet!$AD36),0.01))</f>
        <v>0</v>
      </c>
      <c r="Z36" s="115">
        <f>IF((Scoresheet!$AB36+Scoresheet!$AC36+Scoresheet!$AD36)=0,0,FLOOR(Scoresheet!AD36/(Scoresheet!$AB36+Scoresheet!$AC36+Scoresheet!$AD36),0.01))</f>
        <v>0</v>
      </c>
      <c r="AA36" s="116">
        <f>IF(OR((Scoresheet!$AE36+ABS(Scoresheet!$AF36-Scoresheet!$AE36)+ABS(Scoresheet!$AG36-Scoresheet!$AF36)+ABS(Scoresheet!$AH36-Scoresheet!$AG36)+ABS(Scoresheet!$AI36-Scoresheet!$AH36)+Scoresheet!$AI36)=2,(Scoresheet!$AE36+ABS(Scoresheet!$AF36-Scoresheet!$AE36)+ABS(Scoresheet!$AG36-Scoresheet!$AF36)+ABS(Scoresheet!$AH36-Scoresheet!$AG36)+ABS(Scoresheet!$AI36-Scoresheet!$AH36)+Scoresheet!$AI36)=0),(IF((Scoresheet!$AE36+Scoresheet!$AF36+Scoresheet!$AG36+Scoresheet!$AH36+Scoresheet!$AI36)=0,0,ROUND(Scoresheet!AE36/(Scoresheet!$AE36+Scoresheet!$AF36+Scoresheet!$AG36+Scoresheet!$AH36+Scoresheet!$AI36),2))),"ERR!")</f>
        <v>0</v>
      </c>
      <c r="AB36" s="115">
        <f>IF(OR((Scoresheet!$AE36+ABS(Scoresheet!$AF36-Scoresheet!$AE36)+ABS(Scoresheet!$AG36-Scoresheet!$AF36)+ABS(Scoresheet!$AH36-Scoresheet!$AG36)+ABS(Scoresheet!$AI36-Scoresheet!$AH36)+Scoresheet!$AI36)=2,(Scoresheet!$AE36+ABS(Scoresheet!$AF36-Scoresheet!$AE36)+ABS(Scoresheet!$AG36-Scoresheet!$AF36)+ABS(Scoresheet!$AH36-Scoresheet!$AG36)+ABS(Scoresheet!$AI36-Scoresheet!$AH36)+Scoresheet!$AI36)=0),(IF((Scoresheet!$AE36+Scoresheet!$AF36+Scoresheet!$AG36+Scoresheet!$AH36+Scoresheet!$AI36)=0,0,ROUND(Scoresheet!AF36/(Scoresheet!$AE36+Scoresheet!$AF36+Scoresheet!$AG36+Scoresheet!$AH36+Scoresheet!$AI36),2))),"ERR!")</f>
        <v>0</v>
      </c>
      <c r="AC36" s="115">
        <f>IF(OR((Scoresheet!$AE36+ABS(Scoresheet!$AF36-Scoresheet!$AE36)+ABS(Scoresheet!$AG36-Scoresheet!$AF36)+ABS(Scoresheet!$AH36-Scoresheet!$AG36)+ABS(Scoresheet!$AI36-Scoresheet!$AH36)+Scoresheet!$AI36)=2,(Scoresheet!$AE36+ABS(Scoresheet!$AF36-Scoresheet!$AE36)+ABS(Scoresheet!$AG36-Scoresheet!$AF36)+ABS(Scoresheet!$AH36-Scoresheet!$AG36)+ABS(Scoresheet!$AI36-Scoresheet!$AH36)+Scoresheet!$AI36)=0),(IF((Scoresheet!$AE36+Scoresheet!$AF36+Scoresheet!$AG36+Scoresheet!$AH36+Scoresheet!$AI36)=0,0,ROUND(Scoresheet!AG36/(Scoresheet!$AE36+Scoresheet!$AF36+Scoresheet!$AG36+Scoresheet!$AH36+Scoresheet!$AI36),2))),"ERR!")</f>
        <v>0</v>
      </c>
      <c r="AD36" s="115">
        <f>IF(OR((Scoresheet!$AE36+ABS(Scoresheet!$AF36-Scoresheet!$AE36)+ABS(Scoresheet!$AG36-Scoresheet!$AF36)+ABS(Scoresheet!$AH36-Scoresheet!$AG36)+ABS(Scoresheet!$AI36-Scoresheet!$AH36)+Scoresheet!$AI36)=2,(Scoresheet!$AE36+ABS(Scoresheet!$AF36-Scoresheet!$AE36)+ABS(Scoresheet!$AG36-Scoresheet!$AF36)+ABS(Scoresheet!$AH36-Scoresheet!$AG36)+ABS(Scoresheet!$AI36-Scoresheet!$AH36)+Scoresheet!$AI36)=0),(IF((Scoresheet!$AE36+Scoresheet!$AF36+Scoresheet!$AG36+Scoresheet!$AH36+Scoresheet!$AI36)=0,0,ROUND(Scoresheet!AH36/(Scoresheet!$AE36+Scoresheet!$AF36+Scoresheet!$AG36+Scoresheet!$AH36+Scoresheet!$AI36),2))),"ERR!")</f>
        <v>0</v>
      </c>
      <c r="AE36" s="114">
        <f>IF(OR((Scoresheet!$AE36+ABS(Scoresheet!$AF36-Scoresheet!$AE36)+ABS(Scoresheet!$AG36-Scoresheet!$AF36)+ABS(Scoresheet!$AH36-Scoresheet!$AG36)+ABS(Scoresheet!$AI36-Scoresheet!$AH36)+Scoresheet!$AI36)=2,(Scoresheet!$AE36+ABS(Scoresheet!$AF36-Scoresheet!$AE36)+ABS(Scoresheet!$AG36-Scoresheet!$AF36)+ABS(Scoresheet!$AH36-Scoresheet!$AG36)+ABS(Scoresheet!$AI36-Scoresheet!$AH36)+Scoresheet!$AI36)=0),(IF((Scoresheet!$AE36+Scoresheet!$AF36+Scoresheet!$AG36+Scoresheet!$AH36+Scoresheet!$AI36)=0,0,ROUND(Scoresheet!AI36/(Scoresheet!$AE36+Scoresheet!$AF36+Scoresheet!$AG36+Scoresheet!$AH36+Scoresheet!$AI36),2))),"ERR!")</f>
        <v>0</v>
      </c>
      <c r="AF36" s="66">
        <f>IF((Scoresheet!$AJ36+Scoresheet!$AK36+Scoresheet!$AL36)=0,0,FLOOR(Scoresheet!AJ36/(Scoresheet!$AJ36+Scoresheet!$AK36+Scoresheet!$AL36),0.01))</f>
        <v>0</v>
      </c>
      <c r="AG36" s="66">
        <f>IF((Scoresheet!$AJ36+Scoresheet!$AK36+Scoresheet!$AL36)=0,0,FLOOR(Scoresheet!AK36/(Scoresheet!$AJ36+Scoresheet!$AK36+Scoresheet!$AL36),0.01))</f>
        <v>0</v>
      </c>
      <c r="AH36" s="109">
        <f>IF((Scoresheet!$AJ36+Scoresheet!$AK36+Scoresheet!$AL36)=0,0,FLOOR(Scoresheet!AL36/(Scoresheet!$AJ36+Scoresheet!$AK36+Scoresheet!$AL36),0.01))</f>
        <v>0</v>
      </c>
      <c r="AI36" s="95"/>
      <c r="AJ36" s="95"/>
      <c r="AK36" s="95"/>
      <c r="AL36" s="95"/>
      <c r="AM36" s="95"/>
      <c r="AN36" s="95"/>
      <c r="AQ36" s="66">
        <f t="shared" si="0"/>
        <v>0</v>
      </c>
      <c r="AR36" s="66">
        <f t="shared" si="12"/>
        <v>0</v>
      </c>
      <c r="AS36" s="66">
        <f t="shared" si="13"/>
        <v>0</v>
      </c>
      <c r="AT36" s="66">
        <f t="shared" si="14"/>
        <v>0</v>
      </c>
      <c r="AU36" s="66">
        <f t="shared" si="15"/>
        <v>0</v>
      </c>
      <c r="AV36" s="66">
        <f t="shared" si="16"/>
        <v>0</v>
      </c>
      <c r="AW36" s="66">
        <f t="shared" si="17"/>
        <v>0</v>
      </c>
      <c r="AX36" s="66">
        <f t="shared" si="18"/>
        <v>0</v>
      </c>
      <c r="AY36" s="66">
        <f t="shared" si="19"/>
        <v>0</v>
      </c>
      <c r="AZ36" s="66">
        <f t="shared" si="20"/>
        <v>0</v>
      </c>
      <c r="BA36" s="66">
        <f t="shared" si="21"/>
        <v>0</v>
      </c>
      <c r="BB36" s="66">
        <f t="shared" si="22"/>
        <v>0</v>
      </c>
      <c r="BC36" s="66">
        <f t="shared" si="23"/>
        <v>0</v>
      </c>
      <c r="BD36" s="66">
        <f t="shared" si="24"/>
        <v>0</v>
      </c>
      <c r="BE36" s="66">
        <f t="shared" si="25"/>
        <v>0</v>
      </c>
      <c r="BF36" s="66">
        <f t="shared" si="26"/>
        <v>0</v>
      </c>
      <c r="BG36" s="66">
        <f t="shared" si="27"/>
        <v>0</v>
      </c>
      <c r="BH36" s="66">
        <f t="shared" si="28"/>
        <v>0</v>
      </c>
      <c r="BI36" s="66">
        <f t="shared" si="29"/>
        <v>0</v>
      </c>
      <c r="BJ36" s="66">
        <f t="shared" si="30"/>
        <v>0</v>
      </c>
      <c r="BK36" s="66">
        <f t="shared" si="31"/>
        <v>0</v>
      </c>
      <c r="BL36" s="66">
        <f t="shared" si="32"/>
        <v>0</v>
      </c>
      <c r="BM36" s="66">
        <f t="shared" si="33"/>
        <v>0</v>
      </c>
      <c r="BN36" s="66">
        <f t="shared" si="34"/>
        <v>0</v>
      </c>
      <c r="BO36" s="66">
        <f t="shared" si="35"/>
        <v>0</v>
      </c>
      <c r="BP36" s="66">
        <f t="shared" si="36"/>
        <v>0</v>
      </c>
      <c r="BQ36" s="66">
        <f t="shared" si="37"/>
        <v>0</v>
      </c>
      <c r="BR36" s="66">
        <f t="shared" si="38"/>
        <v>0</v>
      </c>
      <c r="BS36" s="66">
        <f t="shared" si="39"/>
        <v>0</v>
      </c>
      <c r="BT36" s="66">
        <f t="shared" si="40"/>
        <v>0</v>
      </c>
      <c r="BU36" s="66">
        <f t="shared" si="41"/>
        <v>0</v>
      </c>
      <c r="BV36" s="66">
        <f t="shared" si="42"/>
        <v>0</v>
      </c>
      <c r="BX36" s="66">
        <f t="shared" si="43"/>
        <v>0</v>
      </c>
      <c r="BY36" s="66">
        <f t="shared" si="5"/>
        <v>0</v>
      </c>
      <c r="BZ36" s="66">
        <f t="shared" si="6"/>
        <v>0</v>
      </c>
      <c r="CA36" s="66">
        <f t="shared" si="7"/>
        <v>0</v>
      </c>
      <c r="CB36" s="66">
        <f t="shared" si="8"/>
        <v>0</v>
      </c>
      <c r="CC36" s="66">
        <f t="shared" si="9"/>
        <v>0</v>
      </c>
      <c r="CD36" s="66">
        <f t="shared" si="10"/>
        <v>0</v>
      </c>
    </row>
    <row r="37" spans="1:82">
      <c r="A37" s="96">
        <f t="shared" si="11"/>
        <v>0</v>
      </c>
      <c r="B37" s="109">
        <f>Scoresheet!B37</f>
        <v>0</v>
      </c>
      <c r="C37" s="66">
        <f>IF(Scoresheet!C37=0,0,Scoresheet!C37/(Scoresheet!C37+Scoresheet!D37))</f>
        <v>0</v>
      </c>
      <c r="D37" s="109">
        <f>IF(Scoresheet!D37=0,0,Scoresheet!D37/(Scoresheet!C37+Scoresheet!D37))</f>
        <v>0</v>
      </c>
      <c r="E37" s="66">
        <f>IF(Scoresheet!E37=0,0,Scoresheet!E37/(Scoresheet!E37+Scoresheet!F37))</f>
        <v>0</v>
      </c>
      <c r="F37" s="66">
        <f>IF(Scoresheet!G37=0,0,Scoresheet!G37/(Scoresheet!G37+Scoresheet!H37)*(IF(Result!E37=0,1,Result!E37)))</f>
        <v>0</v>
      </c>
      <c r="G37" s="66">
        <f>IF(Scoresheet!I37=0,0,Scoresheet!I37/(Scoresheet!I37+Scoresheet!J37)*(IF(Result!E37=0,1,Result!E37)))</f>
        <v>0</v>
      </c>
      <c r="H37" s="66">
        <f>IF(Scoresheet!K37=0,0,Scoresheet!K37/(Scoresheet!L37+Scoresheet!K37)*(IF(Result!E37=0,1,Result!E37)))</f>
        <v>0</v>
      </c>
      <c r="I37" s="66">
        <f>IF(Scoresheet!L37=0,0,Scoresheet!L37/(Scoresheet!K37+Scoresheet!L37)*(IF(Result!E37=0,1,Result!E37)))</f>
        <v>0</v>
      </c>
      <c r="J37" s="109">
        <f>IF(Scoresheet!M37=0,0,Scoresheet!M37/(Scoresheet!M37+Scoresheet!N37))</f>
        <v>0</v>
      </c>
      <c r="K37" s="66">
        <f>(IF(OR(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2,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0),(IF((Scoresheet!$O37+Scoresheet!$P37+Scoresheet!$Q37+Scoresheet!$R37+Scoresheet!$S37+Scoresheet!$T37+Scoresheet!$U37+Scoresheet!$V37+Scoresheet!$W37)=0,0,ROUND(Scoresheet!O37/(Scoresheet!$O37+Scoresheet!$P37+Scoresheet!$Q37+Scoresheet!$R37+Scoresheet!$S37+Scoresheet!$T37+Scoresheet!$U37+Scoresheet!$V37+Scoresheet!$W37),2))),"ERR!"))</f>
        <v>0</v>
      </c>
      <c r="L37" s="66">
        <f>(IF(OR(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2,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0),(IF((Scoresheet!$O37+Scoresheet!$P37+Scoresheet!$Q37+Scoresheet!$R37+Scoresheet!$S37+Scoresheet!$T37+Scoresheet!$U37+Scoresheet!$V37+Scoresheet!$W37)=0,0,ROUND(Scoresheet!P37/(Scoresheet!$O37+Scoresheet!$P37+Scoresheet!$Q37+Scoresheet!$R37+Scoresheet!$S37+Scoresheet!$T37+Scoresheet!$U37+Scoresheet!$V37+Scoresheet!$W37),2))),"ERR!"))</f>
        <v>0</v>
      </c>
      <c r="M37" s="66">
        <f>(IF(OR(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2,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0),(IF((Scoresheet!$O37+Scoresheet!$P37+Scoresheet!$Q37+Scoresheet!$R37+Scoresheet!$S37+Scoresheet!$T37+Scoresheet!$U37+Scoresheet!$V37+Scoresheet!$W37)=0,0,ROUND(Scoresheet!Q37/(Scoresheet!$O37+Scoresheet!$P37+Scoresheet!$Q37+Scoresheet!$R37+Scoresheet!$S37+Scoresheet!$T37+Scoresheet!$U37+Scoresheet!$V37+Scoresheet!$W37),2))),"ERR!"))</f>
        <v>0</v>
      </c>
      <c r="N37" s="66">
        <f>(IF(OR(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2,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0),(IF((Scoresheet!$O37+Scoresheet!$P37+Scoresheet!$Q37+Scoresheet!$R37+Scoresheet!$S37+Scoresheet!$T37+Scoresheet!$U37+Scoresheet!$V37+Scoresheet!$W37)=0,0,ROUND(Scoresheet!R37/(Scoresheet!$O37+Scoresheet!$P37+Scoresheet!$Q37+Scoresheet!$R37+Scoresheet!$S37+Scoresheet!$T37+Scoresheet!$U37+Scoresheet!$V37+Scoresheet!$W37),2))),"ERR!"))</f>
        <v>0</v>
      </c>
      <c r="O37" s="66">
        <f>(IF(OR(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2,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0),(IF((Scoresheet!$O37+Scoresheet!$P37+Scoresheet!$Q37+Scoresheet!$R37+Scoresheet!$S37+Scoresheet!$T37+Scoresheet!$U37+Scoresheet!$V37+Scoresheet!$W37)=0,0,ROUND(Scoresheet!S37/(Scoresheet!$O37+Scoresheet!$P37+Scoresheet!$Q37+Scoresheet!$R37+Scoresheet!$S37+Scoresheet!$T37+Scoresheet!$U37+Scoresheet!$V37+Scoresheet!$W37),2))),"ERR!"))</f>
        <v>0</v>
      </c>
      <c r="P37" s="66">
        <f>(IF(OR(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2,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0),(IF((Scoresheet!$O37+Scoresheet!$P37+Scoresheet!$Q37+Scoresheet!$R37+Scoresheet!$S37+Scoresheet!$T37+Scoresheet!$U37+Scoresheet!$V37+Scoresheet!$W37)=0,0,ROUND(Scoresheet!T37/(Scoresheet!$O37+Scoresheet!$P37+Scoresheet!$Q37+Scoresheet!$R37+Scoresheet!$S37+Scoresheet!$T37+Scoresheet!$U37+Scoresheet!$V37+Scoresheet!$W37),2))),"ERR!"))</f>
        <v>0</v>
      </c>
      <c r="Q37" s="66">
        <f>(IF(OR(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2,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0),(IF((Scoresheet!$O37+Scoresheet!$P37+Scoresheet!$Q37+Scoresheet!$R37+Scoresheet!$S37+Scoresheet!$T37+Scoresheet!$U37+Scoresheet!$V37+Scoresheet!$W37)=0,0,ROUND(Scoresheet!U37/(Scoresheet!$O37+Scoresheet!$P37+Scoresheet!$Q37+Scoresheet!$R37+Scoresheet!$S37+Scoresheet!$T37+Scoresheet!$U37+Scoresheet!$V37+Scoresheet!$W37),2))),"ERR!"))</f>
        <v>0</v>
      </c>
      <c r="R37" s="66">
        <f>(IF(OR(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2,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0),(IF((Scoresheet!$O37+Scoresheet!$P37+Scoresheet!$Q37+Scoresheet!$R37+Scoresheet!$S37+Scoresheet!$T37+Scoresheet!$U37+Scoresheet!$V37+Scoresheet!$W37)=0,0,ROUND(Scoresheet!V37/(Scoresheet!$O37+Scoresheet!$P37+Scoresheet!$Q37+Scoresheet!$R37+Scoresheet!$S37+Scoresheet!$T37+Scoresheet!$U37+Scoresheet!$V37+Scoresheet!$W37),2))),"ERR!"))</f>
        <v>0</v>
      </c>
      <c r="S37" s="114">
        <f>(IF(OR(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2,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0),(IF((Scoresheet!$O37+Scoresheet!$P37+Scoresheet!$Q37+Scoresheet!$R37+Scoresheet!$S37+Scoresheet!$T37+Scoresheet!$U37+Scoresheet!$V37+Scoresheet!$W37)=0,0,ROUND(Scoresheet!W37/(Scoresheet!$O37+Scoresheet!$P37+Scoresheet!$Q37+Scoresheet!$R37+Scoresheet!$S37+Scoresheet!$T37+Scoresheet!$U37+Scoresheet!$V37+Scoresheet!$W37),2))),"ERR!"))</f>
        <v>0</v>
      </c>
      <c r="T37" s="66">
        <f>Scoresheet!X37</f>
        <v>0</v>
      </c>
      <c r="U37" s="66">
        <f>IF((Scoresheet!$Y37+Scoresheet!$Z37+Scoresheet!$AA37)=0,0,FLOOR(Scoresheet!Y37/(Scoresheet!$Y37+Scoresheet!$Z37+Scoresheet!$AA37),0.01))</f>
        <v>0</v>
      </c>
      <c r="V37" s="66">
        <f>IF((Scoresheet!$Y37+Scoresheet!$Z37+Scoresheet!$AA37)=0,0,FLOOR(Scoresheet!Z37/(Scoresheet!$Y37+Scoresheet!$Z37+Scoresheet!$AA37),0.01))</f>
        <v>0</v>
      </c>
      <c r="W37" s="109">
        <f>IF((Scoresheet!$Y37+Scoresheet!$Z37+Scoresheet!$AA37)=0,0,FLOOR(Scoresheet!AA37/(Scoresheet!$Y37+Scoresheet!$Z37+Scoresheet!$AA37),0.01))</f>
        <v>0</v>
      </c>
      <c r="X37" s="66">
        <f>IF((Scoresheet!$AB37+Scoresheet!$AC37+Scoresheet!$AD37)=0,0,FLOOR(Scoresheet!AB37/(Scoresheet!$AB37+Scoresheet!$AC37+Scoresheet!$AD37),0.01))</f>
        <v>0</v>
      </c>
      <c r="Y37" s="66">
        <f>IF((Scoresheet!$AB37+Scoresheet!$AC37+Scoresheet!$AD37)=0,0,FLOOR(Scoresheet!AC37/(Scoresheet!$AB37+Scoresheet!$AC37+Scoresheet!$AD37),0.01))</f>
        <v>0</v>
      </c>
      <c r="Z37" s="115">
        <f>IF((Scoresheet!$AB37+Scoresheet!$AC37+Scoresheet!$AD37)=0,0,FLOOR(Scoresheet!AD37/(Scoresheet!$AB37+Scoresheet!$AC37+Scoresheet!$AD37),0.01))</f>
        <v>0</v>
      </c>
      <c r="AA37" s="116">
        <f>IF(OR((Scoresheet!$AE37+ABS(Scoresheet!$AF37-Scoresheet!$AE37)+ABS(Scoresheet!$AG37-Scoresheet!$AF37)+ABS(Scoresheet!$AH37-Scoresheet!$AG37)+ABS(Scoresheet!$AI37-Scoresheet!$AH37)+Scoresheet!$AI37)=2,(Scoresheet!$AE37+ABS(Scoresheet!$AF37-Scoresheet!$AE37)+ABS(Scoresheet!$AG37-Scoresheet!$AF37)+ABS(Scoresheet!$AH37-Scoresheet!$AG37)+ABS(Scoresheet!$AI37-Scoresheet!$AH37)+Scoresheet!$AI37)=0),(IF((Scoresheet!$AE37+Scoresheet!$AF37+Scoresheet!$AG37+Scoresheet!$AH37+Scoresheet!$AI37)=0,0,ROUND(Scoresheet!AE37/(Scoresheet!$AE37+Scoresheet!$AF37+Scoresheet!$AG37+Scoresheet!$AH37+Scoresheet!$AI37),2))),"ERR!")</f>
        <v>0</v>
      </c>
      <c r="AB37" s="115">
        <f>IF(OR((Scoresheet!$AE37+ABS(Scoresheet!$AF37-Scoresheet!$AE37)+ABS(Scoresheet!$AG37-Scoresheet!$AF37)+ABS(Scoresheet!$AH37-Scoresheet!$AG37)+ABS(Scoresheet!$AI37-Scoresheet!$AH37)+Scoresheet!$AI37)=2,(Scoresheet!$AE37+ABS(Scoresheet!$AF37-Scoresheet!$AE37)+ABS(Scoresheet!$AG37-Scoresheet!$AF37)+ABS(Scoresheet!$AH37-Scoresheet!$AG37)+ABS(Scoresheet!$AI37-Scoresheet!$AH37)+Scoresheet!$AI37)=0),(IF((Scoresheet!$AE37+Scoresheet!$AF37+Scoresheet!$AG37+Scoresheet!$AH37+Scoresheet!$AI37)=0,0,ROUND(Scoresheet!AF37/(Scoresheet!$AE37+Scoresheet!$AF37+Scoresheet!$AG37+Scoresheet!$AH37+Scoresheet!$AI37),2))),"ERR!")</f>
        <v>0</v>
      </c>
      <c r="AC37" s="115">
        <f>IF(OR((Scoresheet!$AE37+ABS(Scoresheet!$AF37-Scoresheet!$AE37)+ABS(Scoresheet!$AG37-Scoresheet!$AF37)+ABS(Scoresheet!$AH37-Scoresheet!$AG37)+ABS(Scoresheet!$AI37-Scoresheet!$AH37)+Scoresheet!$AI37)=2,(Scoresheet!$AE37+ABS(Scoresheet!$AF37-Scoresheet!$AE37)+ABS(Scoresheet!$AG37-Scoresheet!$AF37)+ABS(Scoresheet!$AH37-Scoresheet!$AG37)+ABS(Scoresheet!$AI37-Scoresheet!$AH37)+Scoresheet!$AI37)=0),(IF((Scoresheet!$AE37+Scoresheet!$AF37+Scoresheet!$AG37+Scoresheet!$AH37+Scoresheet!$AI37)=0,0,ROUND(Scoresheet!AG37/(Scoresheet!$AE37+Scoresheet!$AF37+Scoresheet!$AG37+Scoresheet!$AH37+Scoresheet!$AI37),2))),"ERR!")</f>
        <v>0</v>
      </c>
      <c r="AD37" s="115">
        <f>IF(OR((Scoresheet!$AE37+ABS(Scoresheet!$AF37-Scoresheet!$AE37)+ABS(Scoresheet!$AG37-Scoresheet!$AF37)+ABS(Scoresheet!$AH37-Scoresheet!$AG37)+ABS(Scoresheet!$AI37-Scoresheet!$AH37)+Scoresheet!$AI37)=2,(Scoresheet!$AE37+ABS(Scoresheet!$AF37-Scoresheet!$AE37)+ABS(Scoresheet!$AG37-Scoresheet!$AF37)+ABS(Scoresheet!$AH37-Scoresheet!$AG37)+ABS(Scoresheet!$AI37-Scoresheet!$AH37)+Scoresheet!$AI37)=0),(IF((Scoresheet!$AE37+Scoresheet!$AF37+Scoresheet!$AG37+Scoresheet!$AH37+Scoresheet!$AI37)=0,0,ROUND(Scoresheet!AH37/(Scoresheet!$AE37+Scoresheet!$AF37+Scoresheet!$AG37+Scoresheet!$AH37+Scoresheet!$AI37),2))),"ERR!")</f>
        <v>0</v>
      </c>
      <c r="AE37" s="114">
        <f>IF(OR((Scoresheet!$AE37+ABS(Scoresheet!$AF37-Scoresheet!$AE37)+ABS(Scoresheet!$AG37-Scoresheet!$AF37)+ABS(Scoresheet!$AH37-Scoresheet!$AG37)+ABS(Scoresheet!$AI37-Scoresheet!$AH37)+Scoresheet!$AI37)=2,(Scoresheet!$AE37+ABS(Scoresheet!$AF37-Scoresheet!$AE37)+ABS(Scoresheet!$AG37-Scoresheet!$AF37)+ABS(Scoresheet!$AH37-Scoresheet!$AG37)+ABS(Scoresheet!$AI37-Scoresheet!$AH37)+Scoresheet!$AI37)=0),(IF((Scoresheet!$AE37+Scoresheet!$AF37+Scoresheet!$AG37+Scoresheet!$AH37+Scoresheet!$AI37)=0,0,ROUND(Scoresheet!AI37/(Scoresheet!$AE37+Scoresheet!$AF37+Scoresheet!$AG37+Scoresheet!$AH37+Scoresheet!$AI37),2))),"ERR!")</f>
        <v>0</v>
      </c>
      <c r="AF37" s="66">
        <f>IF((Scoresheet!$AJ37+Scoresheet!$AK37+Scoresheet!$AL37)=0,0,FLOOR(Scoresheet!AJ37/(Scoresheet!$AJ37+Scoresheet!$AK37+Scoresheet!$AL37),0.01))</f>
        <v>0</v>
      </c>
      <c r="AG37" s="66">
        <f>IF((Scoresheet!$AJ37+Scoresheet!$AK37+Scoresheet!$AL37)=0,0,FLOOR(Scoresheet!AK37/(Scoresheet!$AJ37+Scoresheet!$AK37+Scoresheet!$AL37),0.01))</f>
        <v>0</v>
      </c>
      <c r="AH37" s="109">
        <f>IF((Scoresheet!$AJ37+Scoresheet!$AK37+Scoresheet!$AL37)=0,0,FLOOR(Scoresheet!AL37/(Scoresheet!$AJ37+Scoresheet!$AK37+Scoresheet!$AL37),0.01))</f>
        <v>0</v>
      </c>
      <c r="AI37" s="95"/>
      <c r="AJ37" s="95"/>
      <c r="AK37" s="95"/>
      <c r="AL37" s="95"/>
      <c r="AM37" s="95"/>
      <c r="AN37" s="95"/>
      <c r="AQ37" s="66">
        <f t="shared" si="0"/>
        <v>0</v>
      </c>
      <c r="AR37" s="66">
        <f t="shared" si="12"/>
        <v>0</v>
      </c>
      <c r="AS37" s="66">
        <f t="shared" si="13"/>
        <v>0</v>
      </c>
      <c r="AT37" s="66">
        <f t="shared" si="14"/>
        <v>0</v>
      </c>
      <c r="AU37" s="66">
        <f t="shared" si="15"/>
        <v>0</v>
      </c>
      <c r="AV37" s="66">
        <f t="shared" si="16"/>
        <v>0</v>
      </c>
      <c r="AW37" s="66">
        <f t="shared" si="17"/>
        <v>0</v>
      </c>
      <c r="AX37" s="66">
        <f t="shared" si="18"/>
        <v>0</v>
      </c>
      <c r="AY37" s="66">
        <f t="shared" si="19"/>
        <v>0</v>
      </c>
      <c r="AZ37" s="66">
        <f t="shared" si="20"/>
        <v>0</v>
      </c>
      <c r="BA37" s="66">
        <f t="shared" si="21"/>
        <v>0</v>
      </c>
      <c r="BB37" s="66">
        <f t="shared" si="22"/>
        <v>0</v>
      </c>
      <c r="BC37" s="66">
        <f t="shared" si="23"/>
        <v>0</v>
      </c>
      <c r="BD37" s="66">
        <f t="shared" si="24"/>
        <v>0</v>
      </c>
      <c r="BE37" s="66">
        <f t="shared" si="25"/>
        <v>0</v>
      </c>
      <c r="BF37" s="66">
        <f t="shared" si="26"/>
        <v>0</v>
      </c>
      <c r="BG37" s="66">
        <f t="shared" si="27"/>
        <v>0</v>
      </c>
      <c r="BH37" s="66">
        <f t="shared" si="28"/>
        <v>0</v>
      </c>
      <c r="BI37" s="66">
        <f t="shared" si="29"/>
        <v>0</v>
      </c>
      <c r="BJ37" s="66">
        <f t="shared" si="30"/>
        <v>0</v>
      </c>
      <c r="BK37" s="66">
        <f t="shared" si="31"/>
        <v>0</v>
      </c>
      <c r="BL37" s="66">
        <f t="shared" si="32"/>
        <v>0</v>
      </c>
      <c r="BM37" s="66">
        <f t="shared" si="33"/>
        <v>0</v>
      </c>
      <c r="BN37" s="66">
        <f t="shared" si="34"/>
        <v>0</v>
      </c>
      <c r="BO37" s="66">
        <f t="shared" si="35"/>
        <v>0</v>
      </c>
      <c r="BP37" s="66">
        <f t="shared" si="36"/>
        <v>0</v>
      </c>
      <c r="BQ37" s="66">
        <f t="shared" si="37"/>
        <v>0</v>
      </c>
      <c r="BR37" s="66">
        <f t="shared" si="38"/>
        <v>0</v>
      </c>
      <c r="BS37" s="66">
        <f t="shared" si="39"/>
        <v>0</v>
      </c>
      <c r="BT37" s="66">
        <f t="shared" si="40"/>
        <v>0</v>
      </c>
      <c r="BU37" s="66">
        <f t="shared" si="41"/>
        <v>0</v>
      </c>
      <c r="BV37" s="66">
        <f t="shared" si="42"/>
        <v>0</v>
      </c>
      <c r="BX37" s="66">
        <f t="shared" si="43"/>
        <v>0</v>
      </c>
      <c r="BY37" s="66">
        <f t="shared" si="5"/>
        <v>0</v>
      </c>
      <c r="BZ37" s="66">
        <f t="shared" si="6"/>
        <v>0</v>
      </c>
      <c r="CA37" s="66">
        <f t="shared" si="7"/>
        <v>0</v>
      </c>
      <c r="CB37" s="66">
        <f t="shared" si="8"/>
        <v>0</v>
      </c>
      <c r="CC37" s="66">
        <f t="shared" si="9"/>
        <v>0</v>
      </c>
      <c r="CD37" s="66">
        <f t="shared" si="10"/>
        <v>0</v>
      </c>
    </row>
    <row r="38" spans="1:82">
      <c r="A38" s="96">
        <f t="shared" si="11"/>
        <v>0</v>
      </c>
      <c r="B38" s="109">
        <f>Scoresheet!B38</f>
        <v>0</v>
      </c>
      <c r="C38" s="66">
        <f>IF(Scoresheet!C38=0,0,Scoresheet!C38/(Scoresheet!C38+Scoresheet!D38))</f>
        <v>0</v>
      </c>
      <c r="D38" s="109">
        <f>IF(Scoresheet!D38=0,0,Scoresheet!D38/(Scoresheet!C38+Scoresheet!D38))</f>
        <v>0</v>
      </c>
      <c r="E38" s="66">
        <f>IF(Scoresheet!E38=0,0,Scoresheet!E38/(Scoresheet!E38+Scoresheet!F38))</f>
        <v>0</v>
      </c>
      <c r="F38" s="66">
        <f>IF(Scoresheet!G38=0,0,Scoresheet!G38/(Scoresheet!G38+Scoresheet!H38)*(IF(Result!E38=0,1,Result!E38)))</f>
        <v>0</v>
      </c>
      <c r="G38" s="66">
        <f>IF(Scoresheet!I38=0,0,Scoresheet!I38/(Scoresheet!I38+Scoresheet!J38)*(IF(Result!E38=0,1,Result!E38)))</f>
        <v>0</v>
      </c>
      <c r="H38" s="66">
        <f>IF(Scoresheet!K38=0,0,Scoresheet!K38/(Scoresheet!L38+Scoresheet!K38)*(IF(Result!E38=0,1,Result!E38)))</f>
        <v>0</v>
      </c>
      <c r="I38" s="66">
        <f>IF(Scoresheet!L38=0,0,Scoresheet!L38/(Scoresheet!K38+Scoresheet!L38)*(IF(Result!E38=0,1,Result!E38)))</f>
        <v>0</v>
      </c>
      <c r="J38" s="109">
        <f>IF(Scoresheet!M38=0,0,Scoresheet!M38/(Scoresheet!M38+Scoresheet!N38))</f>
        <v>0</v>
      </c>
      <c r="K38" s="66">
        <f>(IF(OR(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2,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0),(IF((Scoresheet!$O38+Scoresheet!$P38+Scoresheet!$Q38+Scoresheet!$R38+Scoresheet!$S38+Scoresheet!$T38+Scoresheet!$U38+Scoresheet!$V38+Scoresheet!$W38)=0,0,ROUND(Scoresheet!O38/(Scoresheet!$O38+Scoresheet!$P38+Scoresheet!$Q38+Scoresheet!$R38+Scoresheet!$S38+Scoresheet!$T38+Scoresheet!$U38+Scoresheet!$V38+Scoresheet!$W38),2))),"ERR!"))</f>
        <v>0</v>
      </c>
      <c r="L38" s="66">
        <f>(IF(OR(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2,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0),(IF((Scoresheet!$O38+Scoresheet!$P38+Scoresheet!$Q38+Scoresheet!$R38+Scoresheet!$S38+Scoresheet!$T38+Scoresheet!$U38+Scoresheet!$V38+Scoresheet!$W38)=0,0,ROUND(Scoresheet!P38/(Scoresheet!$O38+Scoresheet!$P38+Scoresheet!$Q38+Scoresheet!$R38+Scoresheet!$S38+Scoresheet!$T38+Scoresheet!$U38+Scoresheet!$V38+Scoresheet!$W38),2))),"ERR!"))</f>
        <v>0</v>
      </c>
      <c r="M38" s="66">
        <f>(IF(OR(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2,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0),(IF((Scoresheet!$O38+Scoresheet!$P38+Scoresheet!$Q38+Scoresheet!$R38+Scoresheet!$S38+Scoresheet!$T38+Scoresheet!$U38+Scoresheet!$V38+Scoresheet!$W38)=0,0,ROUND(Scoresheet!Q38/(Scoresheet!$O38+Scoresheet!$P38+Scoresheet!$Q38+Scoresheet!$R38+Scoresheet!$S38+Scoresheet!$T38+Scoresheet!$U38+Scoresheet!$V38+Scoresheet!$W38),2))),"ERR!"))</f>
        <v>0</v>
      </c>
      <c r="N38" s="66">
        <f>(IF(OR(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2,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0),(IF((Scoresheet!$O38+Scoresheet!$P38+Scoresheet!$Q38+Scoresheet!$R38+Scoresheet!$S38+Scoresheet!$T38+Scoresheet!$U38+Scoresheet!$V38+Scoresheet!$W38)=0,0,ROUND(Scoresheet!R38/(Scoresheet!$O38+Scoresheet!$P38+Scoresheet!$Q38+Scoresheet!$R38+Scoresheet!$S38+Scoresheet!$T38+Scoresheet!$U38+Scoresheet!$V38+Scoresheet!$W38),2))),"ERR!"))</f>
        <v>0</v>
      </c>
      <c r="O38" s="66">
        <f>(IF(OR(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2,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0),(IF((Scoresheet!$O38+Scoresheet!$P38+Scoresheet!$Q38+Scoresheet!$R38+Scoresheet!$S38+Scoresheet!$T38+Scoresheet!$U38+Scoresheet!$V38+Scoresheet!$W38)=0,0,ROUND(Scoresheet!S38/(Scoresheet!$O38+Scoresheet!$P38+Scoresheet!$Q38+Scoresheet!$R38+Scoresheet!$S38+Scoresheet!$T38+Scoresheet!$U38+Scoresheet!$V38+Scoresheet!$W38),2))),"ERR!"))</f>
        <v>0</v>
      </c>
      <c r="P38" s="66">
        <f>(IF(OR(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2,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0),(IF((Scoresheet!$O38+Scoresheet!$P38+Scoresheet!$Q38+Scoresheet!$R38+Scoresheet!$S38+Scoresheet!$T38+Scoresheet!$U38+Scoresheet!$V38+Scoresheet!$W38)=0,0,ROUND(Scoresheet!T38/(Scoresheet!$O38+Scoresheet!$P38+Scoresheet!$Q38+Scoresheet!$R38+Scoresheet!$S38+Scoresheet!$T38+Scoresheet!$U38+Scoresheet!$V38+Scoresheet!$W38),2))),"ERR!"))</f>
        <v>0</v>
      </c>
      <c r="Q38" s="66">
        <f>(IF(OR(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2,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0),(IF((Scoresheet!$O38+Scoresheet!$P38+Scoresheet!$Q38+Scoresheet!$R38+Scoresheet!$S38+Scoresheet!$T38+Scoresheet!$U38+Scoresheet!$V38+Scoresheet!$W38)=0,0,ROUND(Scoresheet!U38/(Scoresheet!$O38+Scoresheet!$P38+Scoresheet!$Q38+Scoresheet!$R38+Scoresheet!$S38+Scoresheet!$T38+Scoresheet!$U38+Scoresheet!$V38+Scoresheet!$W38),2))),"ERR!"))</f>
        <v>0</v>
      </c>
      <c r="R38" s="66">
        <f>(IF(OR(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2,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0),(IF((Scoresheet!$O38+Scoresheet!$P38+Scoresheet!$Q38+Scoresheet!$R38+Scoresheet!$S38+Scoresheet!$T38+Scoresheet!$U38+Scoresheet!$V38+Scoresheet!$W38)=0,0,ROUND(Scoresheet!V38/(Scoresheet!$O38+Scoresheet!$P38+Scoresheet!$Q38+Scoresheet!$R38+Scoresheet!$S38+Scoresheet!$T38+Scoresheet!$U38+Scoresheet!$V38+Scoresheet!$W38),2))),"ERR!"))</f>
        <v>0</v>
      </c>
      <c r="S38" s="114">
        <f>(IF(OR(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2,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0),(IF((Scoresheet!$O38+Scoresheet!$P38+Scoresheet!$Q38+Scoresheet!$R38+Scoresheet!$S38+Scoresheet!$T38+Scoresheet!$U38+Scoresheet!$V38+Scoresheet!$W38)=0,0,ROUND(Scoresheet!W38/(Scoresheet!$O38+Scoresheet!$P38+Scoresheet!$Q38+Scoresheet!$R38+Scoresheet!$S38+Scoresheet!$T38+Scoresheet!$U38+Scoresheet!$V38+Scoresheet!$W38),2))),"ERR!"))</f>
        <v>0</v>
      </c>
      <c r="T38" s="66">
        <f>Scoresheet!X38</f>
        <v>0</v>
      </c>
      <c r="U38" s="66">
        <f>IF((Scoresheet!$Y38+Scoresheet!$Z38+Scoresheet!$AA38)=0,0,FLOOR(Scoresheet!Y38/(Scoresheet!$Y38+Scoresheet!$Z38+Scoresheet!$AA38),0.01))</f>
        <v>0</v>
      </c>
      <c r="V38" s="66">
        <f>IF((Scoresheet!$Y38+Scoresheet!$Z38+Scoresheet!$AA38)=0,0,FLOOR(Scoresheet!Z38/(Scoresheet!$Y38+Scoresheet!$Z38+Scoresheet!$AA38),0.01))</f>
        <v>0</v>
      </c>
      <c r="W38" s="109">
        <f>IF((Scoresheet!$Y38+Scoresheet!$Z38+Scoresheet!$AA38)=0,0,FLOOR(Scoresheet!AA38/(Scoresheet!$Y38+Scoresheet!$Z38+Scoresheet!$AA38),0.01))</f>
        <v>0</v>
      </c>
      <c r="X38" s="66">
        <f>IF((Scoresheet!$AB38+Scoresheet!$AC38+Scoresheet!$AD38)=0,0,FLOOR(Scoresheet!AB38/(Scoresheet!$AB38+Scoresheet!$AC38+Scoresheet!$AD38),0.01))</f>
        <v>0</v>
      </c>
      <c r="Y38" s="66">
        <f>IF((Scoresheet!$AB38+Scoresheet!$AC38+Scoresheet!$AD38)=0,0,FLOOR(Scoresheet!AC38/(Scoresheet!$AB38+Scoresheet!$AC38+Scoresheet!$AD38),0.01))</f>
        <v>0</v>
      </c>
      <c r="Z38" s="115">
        <f>IF((Scoresheet!$AB38+Scoresheet!$AC38+Scoresheet!$AD38)=0,0,FLOOR(Scoresheet!AD38/(Scoresheet!$AB38+Scoresheet!$AC38+Scoresheet!$AD38),0.01))</f>
        <v>0</v>
      </c>
      <c r="AA38" s="116">
        <f>IF(OR((Scoresheet!$AE38+ABS(Scoresheet!$AF38-Scoresheet!$AE38)+ABS(Scoresheet!$AG38-Scoresheet!$AF38)+ABS(Scoresheet!$AH38-Scoresheet!$AG38)+ABS(Scoresheet!$AI38-Scoresheet!$AH38)+Scoresheet!$AI38)=2,(Scoresheet!$AE38+ABS(Scoresheet!$AF38-Scoresheet!$AE38)+ABS(Scoresheet!$AG38-Scoresheet!$AF38)+ABS(Scoresheet!$AH38-Scoresheet!$AG38)+ABS(Scoresheet!$AI38-Scoresheet!$AH38)+Scoresheet!$AI38)=0),(IF((Scoresheet!$AE38+Scoresheet!$AF38+Scoresheet!$AG38+Scoresheet!$AH38+Scoresheet!$AI38)=0,0,ROUND(Scoresheet!AE38/(Scoresheet!$AE38+Scoresheet!$AF38+Scoresheet!$AG38+Scoresheet!$AH38+Scoresheet!$AI38),2))),"ERR!")</f>
        <v>0</v>
      </c>
      <c r="AB38" s="115">
        <f>IF(OR((Scoresheet!$AE38+ABS(Scoresheet!$AF38-Scoresheet!$AE38)+ABS(Scoresheet!$AG38-Scoresheet!$AF38)+ABS(Scoresheet!$AH38-Scoresheet!$AG38)+ABS(Scoresheet!$AI38-Scoresheet!$AH38)+Scoresheet!$AI38)=2,(Scoresheet!$AE38+ABS(Scoresheet!$AF38-Scoresheet!$AE38)+ABS(Scoresheet!$AG38-Scoresheet!$AF38)+ABS(Scoresheet!$AH38-Scoresheet!$AG38)+ABS(Scoresheet!$AI38-Scoresheet!$AH38)+Scoresheet!$AI38)=0),(IF((Scoresheet!$AE38+Scoresheet!$AF38+Scoresheet!$AG38+Scoresheet!$AH38+Scoresheet!$AI38)=0,0,ROUND(Scoresheet!AF38/(Scoresheet!$AE38+Scoresheet!$AF38+Scoresheet!$AG38+Scoresheet!$AH38+Scoresheet!$AI38),2))),"ERR!")</f>
        <v>0</v>
      </c>
      <c r="AC38" s="115">
        <f>IF(OR((Scoresheet!$AE38+ABS(Scoresheet!$AF38-Scoresheet!$AE38)+ABS(Scoresheet!$AG38-Scoresheet!$AF38)+ABS(Scoresheet!$AH38-Scoresheet!$AG38)+ABS(Scoresheet!$AI38-Scoresheet!$AH38)+Scoresheet!$AI38)=2,(Scoresheet!$AE38+ABS(Scoresheet!$AF38-Scoresheet!$AE38)+ABS(Scoresheet!$AG38-Scoresheet!$AF38)+ABS(Scoresheet!$AH38-Scoresheet!$AG38)+ABS(Scoresheet!$AI38-Scoresheet!$AH38)+Scoresheet!$AI38)=0),(IF((Scoresheet!$AE38+Scoresheet!$AF38+Scoresheet!$AG38+Scoresheet!$AH38+Scoresheet!$AI38)=0,0,ROUND(Scoresheet!AG38/(Scoresheet!$AE38+Scoresheet!$AF38+Scoresheet!$AG38+Scoresheet!$AH38+Scoresheet!$AI38),2))),"ERR!")</f>
        <v>0</v>
      </c>
      <c r="AD38" s="115">
        <f>IF(OR((Scoresheet!$AE38+ABS(Scoresheet!$AF38-Scoresheet!$AE38)+ABS(Scoresheet!$AG38-Scoresheet!$AF38)+ABS(Scoresheet!$AH38-Scoresheet!$AG38)+ABS(Scoresheet!$AI38-Scoresheet!$AH38)+Scoresheet!$AI38)=2,(Scoresheet!$AE38+ABS(Scoresheet!$AF38-Scoresheet!$AE38)+ABS(Scoresheet!$AG38-Scoresheet!$AF38)+ABS(Scoresheet!$AH38-Scoresheet!$AG38)+ABS(Scoresheet!$AI38-Scoresheet!$AH38)+Scoresheet!$AI38)=0),(IF((Scoresheet!$AE38+Scoresheet!$AF38+Scoresheet!$AG38+Scoresheet!$AH38+Scoresheet!$AI38)=0,0,ROUND(Scoresheet!AH38/(Scoresheet!$AE38+Scoresheet!$AF38+Scoresheet!$AG38+Scoresheet!$AH38+Scoresheet!$AI38),2))),"ERR!")</f>
        <v>0</v>
      </c>
      <c r="AE38" s="114">
        <f>IF(OR((Scoresheet!$AE38+ABS(Scoresheet!$AF38-Scoresheet!$AE38)+ABS(Scoresheet!$AG38-Scoresheet!$AF38)+ABS(Scoresheet!$AH38-Scoresheet!$AG38)+ABS(Scoresheet!$AI38-Scoresheet!$AH38)+Scoresheet!$AI38)=2,(Scoresheet!$AE38+ABS(Scoresheet!$AF38-Scoresheet!$AE38)+ABS(Scoresheet!$AG38-Scoresheet!$AF38)+ABS(Scoresheet!$AH38-Scoresheet!$AG38)+ABS(Scoresheet!$AI38-Scoresheet!$AH38)+Scoresheet!$AI38)=0),(IF((Scoresheet!$AE38+Scoresheet!$AF38+Scoresheet!$AG38+Scoresheet!$AH38+Scoresheet!$AI38)=0,0,ROUND(Scoresheet!AI38/(Scoresheet!$AE38+Scoresheet!$AF38+Scoresheet!$AG38+Scoresheet!$AH38+Scoresheet!$AI38),2))),"ERR!")</f>
        <v>0</v>
      </c>
      <c r="AF38" s="66">
        <f>IF((Scoresheet!$AJ38+Scoresheet!$AK38+Scoresheet!$AL38)=0,0,FLOOR(Scoresheet!AJ38/(Scoresheet!$AJ38+Scoresheet!$AK38+Scoresheet!$AL38),0.01))</f>
        <v>0</v>
      </c>
      <c r="AG38" s="66">
        <f>IF((Scoresheet!$AJ38+Scoresheet!$AK38+Scoresheet!$AL38)=0,0,FLOOR(Scoresheet!AK38/(Scoresheet!$AJ38+Scoresheet!$AK38+Scoresheet!$AL38),0.01))</f>
        <v>0</v>
      </c>
      <c r="AH38" s="109">
        <f>IF((Scoresheet!$AJ38+Scoresheet!$AK38+Scoresheet!$AL38)=0,0,FLOOR(Scoresheet!AL38/(Scoresheet!$AJ38+Scoresheet!$AK38+Scoresheet!$AL38),0.01))</f>
        <v>0</v>
      </c>
      <c r="AI38" s="95"/>
      <c r="AJ38" s="95"/>
      <c r="AK38" s="95"/>
      <c r="AL38" s="95"/>
      <c r="AM38" s="95"/>
      <c r="AN38" s="95"/>
      <c r="AQ38" s="66">
        <f t="shared" si="0"/>
        <v>0</v>
      </c>
      <c r="AR38" s="66">
        <f t="shared" si="12"/>
        <v>0</v>
      </c>
      <c r="AS38" s="66">
        <f t="shared" si="13"/>
        <v>0</v>
      </c>
      <c r="AT38" s="66">
        <f t="shared" si="14"/>
        <v>0</v>
      </c>
      <c r="AU38" s="66">
        <f t="shared" si="15"/>
        <v>0</v>
      </c>
      <c r="AV38" s="66">
        <f t="shared" si="16"/>
        <v>0</v>
      </c>
      <c r="AW38" s="66">
        <f t="shared" si="17"/>
        <v>0</v>
      </c>
      <c r="AX38" s="66">
        <f t="shared" si="18"/>
        <v>0</v>
      </c>
      <c r="AY38" s="66">
        <f t="shared" si="19"/>
        <v>0</v>
      </c>
      <c r="AZ38" s="66">
        <f t="shared" si="20"/>
        <v>0</v>
      </c>
      <c r="BA38" s="66">
        <f t="shared" si="21"/>
        <v>0</v>
      </c>
      <c r="BB38" s="66">
        <f t="shared" si="22"/>
        <v>0</v>
      </c>
      <c r="BC38" s="66">
        <f t="shared" si="23"/>
        <v>0</v>
      </c>
      <c r="BD38" s="66">
        <f t="shared" si="24"/>
        <v>0</v>
      </c>
      <c r="BE38" s="66">
        <f t="shared" si="25"/>
        <v>0</v>
      </c>
      <c r="BF38" s="66">
        <f t="shared" si="26"/>
        <v>0</v>
      </c>
      <c r="BG38" s="66">
        <f t="shared" si="27"/>
        <v>0</v>
      </c>
      <c r="BH38" s="66">
        <f t="shared" si="28"/>
        <v>0</v>
      </c>
      <c r="BI38" s="66">
        <f t="shared" si="29"/>
        <v>0</v>
      </c>
      <c r="BJ38" s="66">
        <f t="shared" si="30"/>
        <v>0</v>
      </c>
      <c r="BK38" s="66">
        <f t="shared" si="31"/>
        <v>0</v>
      </c>
      <c r="BL38" s="66">
        <f t="shared" si="32"/>
        <v>0</v>
      </c>
      <c r="BM38" s="66">
        <f t="shared" si="33"/>
        <v>0</v>
      </c>
      <c r="BN38" s="66">
        <f t="shared" si="34"/>
        <v>0</v>
      </c>
      <c r="BO38" s="66">
        <f t="shared" si="35"/>
        <v>0</v>
      </c>
      <c r="BP38" s="66">
        <f t="shared" si="36"/>
        <v>0</v>
      </c>
      <c r="BQ38" s="66">
        <f t="shared" si="37"/>
        <v>0</v>
      </c>
      <c r="BR38" s="66">
        <f t="shared" si="38"/>
        <v>0</v>
      </c>
      <c r="BS38" s="66">
        <f t="shared" si="39"/>
        <v>0</v>
      </c>
      <c r="BT38" s="66">
        <f t="shared" si="40"/>
        <v>0</v>
      </c>
      <c r="BU38" s="66">
        <f t="shared" si="41"/>
        <v>0</v>
      </c>
      <c r="BV38" s="66">
        <f t="shared" si="42"/>
        <v>0</v>
      </c>
      <c r="BX38" s="66">
        <f t="shared" si="43"/>
        <v>0</v>
      </c>
      <c r="BY38" s="66">
        <f t="shared" si="5"/>
        <v>0</v>
      </c>
      <c r="BZ38" s="66">
        <f t="shared" si="6"/>
        <v>0</v>
      </c>
      <c r="CA38" s="66">
        <f t="shared" si="7"/>
        <v>0</v>
      </c>
      <c r="CB38" s="66">
        <f t="shared" si="8"/>
        <v>0</v>
      </c>
      <c r="CC38" s="66">
        <f t="shared" si="9"/>
        <v>0</v>
      </c>
      <c r="CD38" s="66">
        <f t="shared" si="10"/>
        <v>0</v>
      </c>
    </row>
    <row r="39" spans="1:82">
      <c r="A39" s="96">
        <f t="shared" si="11"/>
        <v>0</v>
      </c>
      <c r="B39" s="109">
        <f>Scoresheet!B39</f>
        <v>0</v>
      </c>
      <c r="C39" s="66">
        <f>IF(Scoresheet!C39=0,0,Scoresheet!C39/(Scoresheet!C39+Scoresheet!D39))</f>
        <v>0</v>
      </c>
      <c r="D39" s="109">
        <f>IF(Scoresheet!D39=0,0,Scoresheet!D39/(Scoresheet!C39+Scoresheet!D39))</f>
        <v>0</v>
      </c>
      <c r="E39" s="66">
        <f>IF(Scoresheet!E39=0,0,Scoresheet!E39/(Scoresheet!E39+Scoresheet!F39))</f>
        <v>0</v>
      </c>
      <c r="F39" s="66">
        <f>IF(Scoresheet!G39=0,0,Scoresheet!G39/(Scoresheet!G39+Scoresheet!H39)*(IF(Result!E39=0,1,Result!E39)))</f>
        <v>0</v>
      </c>
      <c r="G39" s="66">
        <f>IF(Scoresheet!I39=0,0,Scoresheet!I39/(Scoresheet!I39+Scoresheet!J39)*(IF(Result!E39=0,1,Result!E39)))</f>
        <v>0</v>
      </c>
      <c r="H39" s="66">
        <f>IF(Scoresheet!K39=0,0,Scoresheet!K39/(Scoresheet!L39+Scoresheet!K39)*(IF(Result!E39=0,1,Result!E39)))</f>
        <v>0</v>
      </c>
      <c r="I39" s="66">
        <f>IF(Scoresheet!L39=0,0,Scoresheet!L39/(Scoresheet!K39+Scoresheet!L39)*(IF(Result!E39=0,1,Result!E39)))</f>
        <v>0</v>
      </c>
      <c r="J39" s="109">
        <f>IF(Scoresheet!M39=0,0,Scoresheet!M39/(Scoresheet!M39+Scoresheet!N39))</f>
        <v>0</v>
      </c>
      <c r="K39" s="66">
        <f>(IF(OR(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2,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0),(IF((Scoresheet!$O39+Scoresheet!$P39+Scoresheet!$Q39+Scoresheet!$R39+Scoresheet!$S39+Scoresheet!$T39+Scoresheet!$U39+Scoresheet!$V39+Scoresheet!$W39)=0,0,ROUND(Scoresheet!O39/(Scoresheet!$O39+Scoresheet!$P39+Scoresheet!$Q39+Scoresheet!$R39+Scoresheet!$S39+Scoresheet!$T39+Scoresheet!$U39+Scoresheet!$V39+Scoresheet!$W39),2))),"ERR!"))</f>
        <v>0</v>
      </c>
      <c r="L39" s="66">
        <f>(IF(OR(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2,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0),(IF((Scoresheet!$O39+Scoresheet!$P39+Scoresheet!$Q39+Scoresheet!$R39+Scoresheet!$S39+Scoresheet!$T39+Scoresheet!$U39+Scoresheet!$V39+Scoresheet!$W39)=0,0,ROUND(Scoresheet!P39/(Scoresheet!$O39+Scoresheet!$P39+Scoresheet!$Q39+Scoresheet!$R39+Scoresheet!$S39+Scoresheet!$T39+Scoresheet!$U39+Scoresheet!$V39+Scoresheet!$W39),2))),"ERR!"))</f>
        <v>0</v>
      </c>
      <c r="M39" s="66">
        <f>(IF(OR(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2,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0),(IF((Scoresheet!$O39+Scoresheet!$P39+Scoresheet!$Q39+Scoresheet!$R39+Scoresheet!$S39+Scoresheet!$T39+Scoresheet!$U39+Scoresheet!$V39+Scoresheet!$W39)=0,0,ROUND(Scoresheet!Q39/(Scoresheet!$O39+Scoresheet!$P39+Scoresheet!$Q39+Scoresheet!$R39+Scoresheet!$S39+Scoresheet!$T39+Scoresheet!$U39+Scoresheet!$V39+Scoresheet!$W39),2))),"ERR!"))</f>
        <v>0</v>
      </c>
      <c r="N39" s="66">
        <f>(IF(OR(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2,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0),(IF((Scoresheet!$O39+Scoresheet!$P39+Scoresheet!$Q39+Scoresheet!$R39+Scoresheet!$S39+Scoresheet!$T39+Scoresheet!$U39+Scoresheet!$V39+Scoresheet!$W39)=0,0,ROUND(Scoresheet!R39/(Scoresheet!$O39+Scoresheet!$P39+Scoresheet!$Q39+Scoresheet!$R39+Scoresheet!$S39+Scoresheet!$T39+Scoresheet!$U39+Scoresheet!$V39+Scoresheet!$W39),2))),"ERR!"))</f>
        <v>0</v>
      </c>
      <c r="O39" s="66">
        <f>(IF(OR(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2,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0),(IF((Scoresheet!$O39+Scoresheet!$P39+Scoresheet!$Q39+Scoresheet!$R39+Scoresheet!$S39+Scoresheet!$T39+Scoresheet!$U39+Scoresheet!$V39+Scoresheet!$W39)=0,0,ROUND(Scoresheet!S39/(Scoresheet!$O39+Scoresheet!$P39+Scoresheet!$Q39+Scoresheet!$R39+Scoresheet!$S39+Scoresheet!$T39+Scoresheet!$U39+Scoresheet!$V39+Scoresheet!$W39),2))),"ERR!"))</f>
        <v>0</v>
      </c>
      <c r="P39" s="66">
        <f>(IF(OR(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2,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0),(IF((Scoresheet!$O39+Scoresheet!$P39+Scoresheet!$Q39+Scoresheet!$R39+Scoresheet!$S39+Scoresheet!$T39+Scoresheet!$U39+Scoresheet!$V39+Scoresheet!$W39)=0,0,ROUND(Scoresheet!T39/(Scoresheet!$O39+Scoresheet!$P39+Scoresheet!$Q39+Scoresheet!$R39+Scoresheet!$S39+Scoresheet!$T39+Scoresheet!$U39+Scoresheet!$V39+Scoresheet!$W39),2))),"ERR!"))</f>
        <v>0</v>
      </c>
      <c r="Q39" s="66">
        <f>(IF(OR(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2,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0),(IF((Scoresheet!$O39+Scoresheet!$P39+Scoresheet!$Q39+Scoresheet!$R39+Scoresheet!$S39+Scoresheet!$T39+Scoresheet!$U39+Scoresheet!$V39+Scoresheet!$W39)=0,0,ROUND(Scoresheet!U39/(Scoresheet!$O39+Scoresheet!$P39+Scoresheet!$Q39+Scoresheet!$R39+Scoresheet!$S39+Scoresheet!$T39+Scoresheet!$U39+Scoresheet!$V39+Scoresheet!$W39),2))),"ERR!"))</f>
        <v>0</v>
      </c>
      <c r="R39" s="66">
        <f>(IF(OR(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2,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0),(IF((Scoresheet!$O39+Scoresheet!$P39+Scoresheet!$Q39+Scoresheet!$R39+Scoresheet!$S39+Scoresheet!$T39+Scoresheet!$U39+Scoresheet!$V39+Scoresheet!$W39)=0,0,ROUND(Scoresheet!V39/(Scoresheet!$O39+Scoresheet!$P39+Scoresheet!$Q39+Scoresheet!$R39+Scoresheet!$S39+Scoresheet!$T39+Scoresheet!$U39+Scoresheet!$V39+Scoresheet!$W39),2))),"ERR!"))</f>
        <v>0</v>
      </c>
      <c r="S39" s="114">
        <f>(IF(OR(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2,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0),(IF((Scoresheet!$O39+Scoresheet!$P39+Scoresheet!$Q39+Scoresheet!$R39+Scoresheet!$S39+Scoresheet!$T39+Scoresheet!$U39+Scoresheet!$V39+Scoresheet!$W39)=0,0,ROUND(Scoresheet!W39/(Scoresheet!$O39+Scoresheet!$P39+Scoresheet!$Q39+Scoresheet!$R39+Scoresheet!$S39+Scoresheet!$T39+Scoresheet!$U39+Scoresheet!$V39+Scoresheet!$W39),2))),"ERR!"))</f>
        <v>0</v>
      </c>
      <c r="T39" s="66">
        <f>Scoresheet!X39</f>
        <v>0</v>
      </c>
      <c r="U39" s="66">
        <f>IF((Scoresheet!$Y39+Scoresheet!$Z39+Scoresheet!$AA39)=0,0,FLOOR(Scoresheet!Y39/(Scoresheet!$Y39+Scoresheet!$Z39+Scoresheet!$AA39),0.01))</f>
        <v>0</v>
      </c>
      <c r="V39" s="66">
        <f>IF((Scoresheet!$Y39+Scoresheet!$Z39+Scoresheet!$AA39)=0,0,FLOOR(Scoresheet!Z39/(Scoresheet!$Y39+Scoresheet!$Z39+Scoresheet!$AA39),0.01))</f>
        <v>0</v>
      </c>
      <c r="W39" s="109">
        <f>IF((Scoresheet!$Y39+Scoresheet!$Z39+Scoresheet!$AA39)=0,0,FLOOR(Scoresheet!AA39/(Scoresheet!$Y39+Scoresheet!$Z39+Scoresheet!$AA39),0.01))</f>
        <v>0</v>
      </c>
      <c r="X39" s="66">
        <f>IF((Scoresheet!$AB39+Scoresheet!$AC39+Scoresheet!$AD39)=0,0,FLOOR(Scoresheet!AB39/(Scoresheet!$AB39+Scoresheet!$AC39+Scoresheet!$AD39),0.01))</f>
        <v>0</v>
      </c>
      <c r="Y39" s="66">
        <f>IF((Scoresheet!$AB39+Scoresheet!$AC39+Scoresheet!$AD39)=0,0,FLOOR(Scoresheet!AC39/(Scoresheet!$AB39+Scoresheet!$AC39+Scoresheet!$AD39),0.01))</f>
        <v>0</v>
      </c>
      <c r="Z39" s="115">
        <f>IF((Scoresheet!$AB39+Scoresheet!$AC39+Scoresheet!$AD39)=0,0,FLOOR(Scoresheet!AD39/(Scoresheet!$AB39+Scoresheet!$AC39+Scoresheet!$AD39),0.01))</f>
        <v>0</v>
      </c>
      <c r="AA39" s="116">
        <f>IF(OR((Scoresheet!$AE39+ABS(Scoresheet!$AF39-Scoresheet!$AE39)+ABS(Scoresheet!$AG39-Scoresheet!$AF39)+ABS(Scoresheet!$AH39-Scoresheet!$AG39)+ABS(Scoresheet!$AI39-Scoresheet!$AH39)+Scoresheet!$AI39)=2,(Scoresheet!$AE39+ABS(Scoresheet!$AF39-Scoresheet!$AE39)+ABS(Scoresheet!$AG39-Scoresheet!$AF39)+ABS(Scoresheet!$AH39-Scoresheet!$AG39)+ABS(Scoresheet!$AI39-Scoresheet!$AH39)+Scoresheet!$AI39)=0),(IF((Scoresheet!$AE39+Scoresheet!$AF39+Scoresheet!$AG39+Scoresheet!$AH39+Scoresheet!$AI39)=0,0,ROUND(Scoresheet!AE39/(Scoresheet!$AE39+Scoresheet!$AF39+Scoresheet!$AG39+Scoresheet!$AH39+Scoresheet!$AI39),2))),"ERR!")</f>
        <v>0</v>
      </c>
      <c r="AB39" s="115">
        <f>IF(OR((Scoresheet!$AE39+ABS(Scoresheet!$AF39-Scoresheet!$AE39)+ABS(Scoresheet!$AG39-Scoresheet!$AF39)+ABS(Scoresheet!$AH39-Scoresheet!$AG39)+ABS(Scoresheet!$AI39-Scoresheet!$AH39)+Scoresheet!$AI39)=2,(Scoresheet!$AE39+ABS(Scoresheet!$AF39-Scoresheet!$AE39)+ABS(Scoresheet!$AG39-Scoresheet!$AF39)+ABS(Scoresheet!$AH39-Scoresheet!$AG39)+ABS(Scoresheet!$AI39-Scoresheet!$AH39)+Scoresheet!$AI39)=0),(IF((Scoresheet!$AE39+Scoresheet!$AF39+Scoresheet!$AG39+Scoresheet!$AH39+Scoresheet!$AI39)=0,0,ROUND(Scoresheet!AF39/(Scoresheet!$AE39+Scoresheet!$AF39+Scoresheet!$AG39+Scoresheet!$AH39+Scoresheet!$AI39),2))),"ERR!")</f>
        <v>0</v>
      </c>
      <c r="AC39" s="115">
        <f>IF(OR((Scoresheet!$AE39+ABS(Scoresheet!$AF39-Scoresheet!$AE39)+ABS(Scoresheet!$AG39-Scoresheet!$AF39)+ABS(Scoresheet!$AH39-Scoresheet!$AG39)+ABS(Scoresheet!$AI39-Scoresheet!$AH39)+Scoresheet!$AI39)=2,(Scoresheet!$AE39+ABS(Scoresheet!$AF39-Scoresheet!$AE39)+ABS(Scoresheet!$AG39-Scoresheet!$AF39)+ABS(Scoresheet!$AH39-Scoresheet!$AG39)+ABS(Scoresheet!$AI39-Scoresheet!$AH39)+Scoresheet!$AI39)=0),(IF((Scoresheet!$AE39+Scoresheet!$AF39+Scoresheet!$AG39+Scoresheet!$AH39+Scoresheet!$AI39)=0,0,ROUND(Scoresheet!AG39/(Scoresheet!$AE39+Scoresheet!$AF39+Scoresheet!$AG39+Scoresheet!$AH39+Scoresheet!$AI39),2))),"ERR!")</f>
        <v>0</v>
      </c>
      <c r="AD39" s="115">
        <f>IF(OR((Scoresheet!$AE39+ABS(Scoresheet!$AF39-Scoresheet!$AE39)+ABS(Scoresheet!$AG39-Scoresheet!$AF39)+ABS(Scoresheet!$AH39-Scoresheet!$AG39)+ABS(Scoresheet!$AI39-Scoresheet!$AH39)+Scoresheet!$AI39)=2,(Scoresheet!$AE39+ABS(Scoresheet!$AF39-Scoresheet!$AE39)+ABS(Scoresheet!$AG39-Scoresheet!$AF39)+ABS(Scoresheet!$AH39-Scoresheet!$AG39)+ABS(Scoresheet!$AI39-Scoresheet!$AH39)+Scoresheet!$AI39)=0),(IF((Scoresheet!$AE39+Scoresheet!$AF39+Scoresheet!$AG39+Scoresheet!$AH39+Scoresheet!$AI39)=0,0,ROUND(Scoresheet!AH39/(Scoresheet!$AE39+Scoresheet!$AF39+Scoresheet!$AG39+Scoresheet!$AH39+Scoresheet!$AI39),2))),"ERR!")</f>
        <v>0</v>
      </c>
      <c r="AE39" s="114">
        <f>IF(OR((Scoresheet!$AE39+ABS(Scoresheet!$AF39-Scoresheet!$AE39)+ABS(Scoresheet!$AG39-Scoresheet!$AF39)+ABS(Scoresheet!$AH39-Scoresheet!$AG39)+ABS(Scoresheet!$AI39-Scoresheet!$AH39)+Scoresheet!$AI39)=2,(Scoresheet!$AE39+ABS(Scoresheet!$AF39-Scoresheet!$AE39)+ABS(Scoresheet!$AG39-Scoresheet!$AF39)+ABS(Scoresheet!$AH39-Scoresheet!$AG39)+ABS(Scoresheet!$AI39-Scoresheet!$AH39)+Scoresheet!$AI39)=0),(IF((Scoresheet!$AE39+Scoresheet!$AF39+Scoresheet!$AG39+Scoresheet!$AH39+Scoresheet!$AI39)=0,0,ROUND(Scoresheet!AI39/(Scoresheet!$AE39+Scoresheet!$AF39+Scoresheet!$AG39+Scoresheet!$AH39+Scoresheet!$AI39),2))),"ERR!")</f>
        <v>0</v>
      </c>
      <c r="AF39" s="66">
        <f>IF((Scoresheet!$AJ39+Scoresheet!$AK39+Scoresheet!$AL39)=0,0,FLOOR(Scoresheet!AJ39/(Scoresheet!$AJ39+Scoresheet!$AK39+Scoresheet!$AL39),0.01))</f>
        <v>0</v>
      </c>
      <c r="AG39" s="66">
        <f>IF((Scoresheet!$AJ39+Scoresheet!$AK39+Scoresheet!$AL39)=0,0,FLOOR(Scoresheet!AK39/(Scoresheet!$AJ39+Scoresheet!$AK39+Scoresheet!$AL39),0.01))</f>
        <v>0</v>
      </c>
      <c r="AH39" s="109">
        <f>IF((Scoresheet!$AJ39+Scoresheet!$AK39+Scoresheet!$AL39)=0,0,FLOOR(Scoresheet!AL39/(Scoresheet!$AJ39+Scoresheet!$AK39+Scoresheet!$AL39),0.01))</f>
        <v>0</v>
      </c>
      <c r="AI39" s="95"/>
      <c r="AJ39" s="95"/>
      <c r="AK39" s="95"/>
      <c r="AL39" s="95"/>
      <c r="AM39" s="95"/>
      <c r="AN39" s="95"/>
      <c r="AQ39" s="66">
        <f t="shared" ref="AQ39:AQ56" si="44">IF((B39)&gt;0,1,0)</f>
        <v>0</v>
      </c>
      <c r="AR39" s="66">
        <f t="shared" si="12"/>
        <v>0</v>
      </c>
      <c r="AS39" s="66">
        <f t="shared" si="13"/>
        <v>0</v>
      </c>
      <c r="AT39" s="66">
        <f t="shared" si="14"/>
        <v>0</v>
      </c>
      <c r="AU39" s="66">
        <f t="shared" si="15"/>
        <v>0</v>
      </c>
      <c r="AV39" s="66">
        <f t="shared" si="16"/>
        <v>0</v>
      </c>
      <c r="AW39" s="66">
        <f t="shared" si="17"/>
        <v>0</v>
      </c>
      <c r="AX39" s="66">
        <f t="shared" si="18"/>
        <v>0</v>
      </c>
      <c r="AY39" s="66">
        <f t="shared" si="19"/>
        <v>0</v>
      </c>
      <c r="AZ39" s="66">
        <f t="shared" si="20"/>
        <v>0</v>
      </c>
      <c r="BA39" s="66">
        <f t="shared" si="21"/>
        <v>0</v>
      </c>
      <c r="BB39" s="66">
        <f t="shared" si="22"/>
        <v>0</v>
      </c>
      <c r="BC39" s="66">
        <f t="shared" si="23"/>
        <v>0</v>
      </c>
      <c r="BD39" s="66">
        <f t="shared" si="24"/>
        <v>0</v>
      </c>
      <c r="BE39" s="66">
        <f t="shared" si="25"/>
        <v>0</v>
      </c>
      <c r="BF39" s="66">
        <f t="shared" si="26"/>
        <v>0</v>
      </c>
      <c r="BG39" s="66">
        <f t="shared" si="27"/>
        <v>0</v>
      </c>
      <c r="BH39" s="66">
        <f t="shared" si="28"/>
        <v>0</v>
      </c>
      <c r="BI39" s="66">
        <f t="shared" si="29"/>
        <v>0</v>
      </c>
      <c r="BJ39" s="66">
        <f t="shared" si="30"/>
        <v>0</v>
      </c>
      <c r="BK39" s="66">
        <f t="shared" si="31"/>
        <v>0</v>
      </c>
      <c r="BL39" s="66">
        <f t="shared" si="32"/>
        <v>0</v>
      </c>
      <c r="BM39" s="66">
        <f t="shared" si="33"/>
        <v>0</v>
      </c>
      <c r="BN39" s="66">
        <f t="shared" si="34"/>
        <v>0</v>
      </c>
      <c r="BO39" s="66">
        <f t="shared" si="35"/>
        <v>0</v>
      </c>
      <c r="BP39" s="66">
        <f t="shared" si="36"/>
        <v>0</v>
      </c>
      <c r="BQ39" s="66">
        <f t="shared" si="37"/>
        <v>0</v>
      </c>
      <c r="BR39" s="66">
        <f t="shared" si="38"/>
        <v>0</v>
      </c>
      <c r="BS39" s="66">
        <f t="shared" si="39"/>
        <v>0</v>
      </c>
      <c r="BT39" s="66">
        <f t="shared" si="40"/>
        <v>0</v>
      </c>
      <c r="BU39" s="66">
        <f t="shared" si="41"/>
        <v>0</v>
      </c>
      <c r="BV39" s="66">
        <f t="shared" si="42"/>
        <v>0</v>
      </c>
      <c r="BX39" s="66">
        <f t="shared" si="43"/>
        <v>0</v>
      </c>
      <c r="BY39" s="66">
        <f t="shared" ref="BY39:BY56" si="45">IF(AS39+AT39+AU39+AV39+AW39+AX39&gt;0,1,0)</f>
        <v>0</v>
      </c>
      <c r="BZ39" s="66">
        <f t="shared" ref="BZ39:BZ56" si="46">IF(AY39+AZ39+BA39+BB39+BC39+BD39+BE39+BF39+BG39&gt;0,1,0)</f>
        <v>0</v>
      </c>
      <c r="CA39" s="66">
        <f t="shared" ref="CA39:CA56" si="47">IF(BH39+BI39+BJ39+BK39&gt;0,1,0)</f>
        <v>0</v>
      </c>
      <c r="CB39" s="66">
        <f t="shared" ref="CB39:CB56" si="48">IF(BL39+BM39+BN39&gt;0,1,0)</f>
        <v>0</v>
      </c>
      <c r="CC39" s="66">
        <f t="shared" ref="CC39:CC56" si="49">IF(BO39+BP39+BQ39+BR39+BS39&gt;0,1,0)</f>
        <v>0</v>
      </c>
      <c r="CD39" s="66">
        <f t="shared" ref="CD39:CD56" si="50">IF(BT39+BU39+BV39&gt;0,1,0)</f>
        <v>0</v>
      </c>
    </row>
    <row r="40" spans="1:82">
      <c r="A40" s="96">
        <f t="shared" si="11"/>
        <v>0</v>
      </c>
      <c r="B40" s="109">
        <f>Scoresheet!B40</f>
        <v>0</v>
      </c>
      <c r="C40" s="66">
        <f>IF(Scoresheet!C40=0,0,Scoresheet!C40/(Scoresheet!C40+Scoresheet!D40))</f>
        <v>0</v>
      </c>
      <c r="D40" s="109">
        <f>IF(Scoresheet!D40=0,0,Scoresheet!D40/(Scoresheet!C40+Scoresheet!D40))</f>
        <v>0</v>
      </c>
      <c r="E40" s="66">
        <f>IF(Scoresheet!E40=0,0,Scoresheet!E40/(Scoresheet!E40+Scoresheet!F40))</f>
        <v>0</v>
      </c>
      <c r="F40" s="66">
        <f>IF(Scoresheet!G40=0,0,Scoresheet!G40/(Scoresheet!G40+Scoresheet!H40)*(IF(Result!E40=0,1,Result!E40)))</f>
        <v>0</v>
      </c>
      <c r="G40" s="66">
        <f>IF(Scoresheet!I40=0,0,Scoresheet!I40/(Scoresheet!I40+Scoresheet!J40)*(IF(Result!E40=0,1,Result!E40)))</f>
        <v>0</v>
      </c>
      <c r="H40" s="66">
        <f>IF(Scoresheet!K40=0,0,Scoresheet!K40/(Scoresheet!L40+Scoresheet!K40)*(IF(Result!E40=0,1,Result!E40)))</f>
        <v>0</v>
      </c>
      <c r="I40" s="66">
        <f>IF(Scoresheet!L40=0,0,Scoresheet!L40/(Scoresheet!K40+Scoresheet!L40)*(IF(Result!E40=0,1,Result!E40)))</f>
        <v>0</v>
      </c>
      <c r="J40" s="109">
        <f>IF(Scoresheet!M40=0,0,Scoresheet!M40/(Scoresheet!M40+Scoresheet!N40))</f>
        <v>0</v>
      </c>
      <c r="K40" s="66">
        <f>(IF(OR(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2,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0),(IF((Scoresheet!$O40+Scoresheet!$P40+Scoresheet!$Q40+Scoresheet!$R40+Scoresheet!$S40+Scoresheet!$T40+Scoresheet!$U40+Scoresheet!$V40+Scoresheet!$W40)=0,0,ROUND(Scoresheet!O40/(Scoresheet!$O40+Scoresheet!$P40+Scoresheet!$Q40+Scoresheet!$R40+Scoresheet!$S40+Scoresheet!$T40+Scoresheet!$U40+Scoresheet!$V40+Scoresheet!$W40),2))),"ERR!"))</f>
        <v>0</v>
      </c>
      <c r="L40" s="66">
        <f>(IF(OR(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2,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0),(IF((Scoresheet!$O40+Scoresheet!$P40+Scoresheet!$Q40+Scoresheet!$R40+Scoresheet!$S40+Scoresheet!$T40+Scoresheet!$U40+Scoresheet!$V40+Scoresheet!$W40)=0,0,ROUND(Scoresheet!P40/(Scoresheet!$O40+Scoresheet!$P40+Scoresheet!$Q40+Scoresheet!$R40+Scoresheet!$S40+Scoresheet!$T40+Scoresheet!$U40+Scoresheet!$V40+Scoresheet!$W40),2))),"ERR!"))</f>
        <v>0</v>
      </c>
      <c r="M40" s="66">
        <f>(IF(OR(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2,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0),(IF((Scoresheet!$O40+Scoresheet!$P40+Scoresheet!$Q40+Scoresheet!$R40+Scoresheet!$S40+Scoresheet!$T40+Scoresheet!$U40+Scoresheet!$V40+Scoresheet!$W40)=0,0,ROUND(Scoresheet!Q40/(Scoresheet!$O40+Scoresheet!$P40+Scoresheet!$Q40+Scoresheet!$R40+Scoresheet!$S40+Scoresheet!$T40+Scoresheet!$U40+Scoresheet!$V40+Scoresheet!$W40),2))),"ERR!"))</f>
        <v>0</v>
      </c>
      <c r="N40" s="66">
        <f>(IF(OR(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2,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0),(IF((Scoresheet!$O40+Scoresheet!$P40+Scoresheet!$Q40+Scoresheet!$R40+Scoresheet!$S40+Scoresheet!$T40+Scoresheet!$U40+Scoresheet!$V40+Scoresheet!$W40)=0,0,ROUND(Scoresheet!R40/(Scoresheet!$O40+Scoresheet!$P40+Scoresheet!$Q40+Scoresheet!$R40+Scoresheet!$S40+Scoresheet!$T40+Scoresheet!$U40+Scoresheet!$V40+Scoresheet!$W40),2))),"ERR!"))</f>
        <v>0</v>
      </c>
      <c r="O40" s="66">
        <f>(IF(OR(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2,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0),(IF((Scoresheet!$O40+Scoresheet!$P40+Scoresheet!$Q40+Scoresheet!$R40+Scoresheet!$S40+Scoresheet!$T40+Scoresheet!$U40+Scoresheet!$V40+Scoresheet!$W40)=0,0,ROUND(Scoresheet!S40/(Scoresheet!$O40+Scoresheet!$P40+Scoresheet!$Q40+Scoresheet!$R40+Scoresheet!$S40+Scoresheet!$T40+Scoresheet!$U40+Scoresheet!$V40+Scoresheet!$W40),2))),"ERR!"))</f>
        <v>0</v>
      </c>
      <c r="P40" s="66">
        <f>(IF(OR(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2,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0),(IF((Scoresheet!$O40+Scoresheet!$P40+Scoresheet!$Q40+Scoresheet!$R40+Scoresheet!$S40+Scoresheet!$T40+Scoresheet!$U40+Scoresheet!$V40+Scoresheet!$W40)=0,0,ROUND(Scoresheet!T40/(Scoresheet!$O40+Scoresheet!$P40+Scoresheet!$Q40+Scoresheet!$R40+Scoresheet!$S40+Scoresheet!$T40+Scoresheet!$U40+Scoresheet!$V40+Scoresheet!$W40),2))),"ERR!"))</f>
        <v>0</v>
      </c>
      <c r="Q40" s="66">
        <f>(IF(OR(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2,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0),(IF((Scoresheet!$O40+Scoresheet!$P40+Scoresheet!$Q40+Scoresheet!$R40+Scoresheet!$S40+Scoresheet!$T40+Scoresheet!$U40+Scoresheet!$V40+Scoresheet!$W40)=0,0,ROUND(Scoresheet!U40/(Scoresheet!$O40+Scoresheet!$P40+Scoresheet!$Q40+Scoresheet!$R40+Scoresheet!$S40+Scoresheet!$T40+Scoresheet!$U40+Scoresheet!$V40+Scoresheet!$W40),2))),"ERR!"))</f>
        <v>0</v>
      </c>
      <c r="R40" s="66">
        <f>(IF(OR(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2,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0),(IF((Scoresheet!$O40+Scoresheet!$P40+Scoresheet!$Q40+Scoresheet!$R40+Scoresheet!$S40+Scoresheet!$T40+Scoresheet!$U40+Scoresheet!$V40+Scoresheet!$W40)=0,0,ROUND(Scoresheet!V40/(Scoresheet!$O40+Scoresheet!$P40+Scoresheet!$Q40+Scoresheet!$R40+Scoresheet!$S40+Scoresheet!$T40+Scoresheet!$U40+Scoresheet!$V40+Scoresheet!$W40),2))),"ERR!"))</f>
        <v>0</v>
      </c>
      <c r="S40" s="114">
        <f>(IF(OR(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2,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0),(IF((Scoresheet!$O40+Scoresheet!$P40+Scoresheet!$Q40+Scoresheet!$R40+Scoresheet!$S40+Scoresheet!$T40+Scoresheet!$U40+Scoresheet!$V40+Scoresheet!$W40)=0,0,ROUND(Scoresheet!W40/(Scoresheet!$O40+Scoresheet!$P40+Scoresheet!$Q40+Scoresheet!$R40+Scoresheet!$S40+Scoresheet!$T40+Scoresheet!$U40+Scoresheet!$V40+Scoresheet!$W40),2))),"ERR!"))</f>
        <v>0</v>
      </c>
      <c r="T40" s="66">
        <f>Scoresheet!X40</f>
        <v>0</v>
      </c>
      <c r="U40" s="66">
        <f>IF((Scoresheet!$Y40+Scoresheet!$Z40+Scoresheet!$AA40)=0,0,FLOOR(Scoresheet!Y40/(Scoresheet!$Y40+Scoresheet!$Z40+Scoresheet!$AA40),0.01))</f>
        <v>0</v>
      </c>
      <c r="V40" s="66">
        <f>IF((Scoresheet!$Y40+Scoresheet!$Z40+Scoresheet!$AA40)=0,0,FLOOR(Scoresheet!Z40/(Scoresheet!$Y40+Scoresheet!$Z40+Scoresheet!$AA40),0.01))</f>
        <v>0</v>
      </c>
      <c r="W40" s="109">
        <f>IF((Scoresheet!$Y40+Scoresheet!$Z40+Scoresheet!$AA40)=0,0,FLOOR(Scoresheet!AA40/(Scoresheet!$Y40+Scoresheet!$Z40+Scoresheet!$AA40),0.01))</f>
        <v>0</v>
      </c>
      <c r="X40" s="66">
        <f>IF((Scoresheet!$AB40+Scoresheet!$AC40+Scoresheet!$AD40)=0,0,FLOOR(Scoresheet!AB40/(Scoresheet!$AB40+Scoresheet!$AC40+Scoresheet!$AD40),0.01))</f>
        <v>0</v>
      </c>
      <c r="Y40" s="66">
        <f>IF((Scoresheet!$AB40+Scoresheet!$AC40+Scoresheet!$AD40)=0,0,FLOOR(Scoresheet!AC40/(Scoresheet!$AB40+Scoresheet!$AC40+Scoresheet!$AD40),0.01))</f>
        <v>0</v>
      </c>
      <c r="Z40" s="115">
        <f>IF((Scoresheet!$AB40+Scoresheet!$AC40+Scoresheet!$AD40)=0,0,FLOOR(Scoresheet!AD40/(Scoresheet!$AB40+Scoresheet!$AC40+Scoresheet!$AD40),0.01))</f>
        <v>0</v>
      </c>
      <c r="AA40" s="116">
        <f>IF(OR((Scoresheet!$AE40+ABS(Scoresheet!$AF40-Scoresheet!$AE40)+ABS(Scoresheet!$AG40-Scoresheet!$AF40)+ABS(Scoresheet!$AH40-Scoresheet!$AG40)+ABS(Scoresheet!$AI40-Scoresheet!$AH40)+Scoresheet!$AI40)=2,(Scoresheet!$AE40+ABS(Scoresheet!$AF40-Scoresheet!$AE40)+ABS(Scoresheet!$AG40-Scoresheet!$AF40)+ABS(Scoresheet!$AH40-Scoresheet!$AG40)+ABS(Scoresheet!$AI40-Scoresheet!$AH40)+Scoresheet!$AI40)=0),(IF((Scoresheet!$AE40+Scoresheet!$AF40+Scoresheet!$AG40+Scoresheet!$AH40+Scoresheet!$AI40)=0,0,ROUND(Scoresheet!AE40/(Scoresheet!$AE40+Scoresheet!$AF40+Scoresheet!$AG40+Scoresheet!$AH40+Scoresheet!$AI40),2))),"ERR!")</f>
        <v>0</v>
      </c>
      <c r="AB40" s="115">
        <f>IF(OR((Scoresheet!$AE40+ABS(Scoresheet!$AF40-Scoresheet!$AE40)+ABS(Scoresheet!$AG40-Scoresheet!$AF40)+ABS(Scoresheet!$AH40-Scoresheet!$AG40)+ABS(Scoresheet!$AI40-Scoresheet!$AH40)+Scoresheet!$AI40)=2,(Scoresheet!$AE40+ABS(Scoresheet!$AF40-Scoresheet!$AE40)+ABS(Scoresheet!$AG40-Scoresheet!$AF40)+ABS(Scoresheet!$AH40-Scoresheet!$AG40)+ABS(Scoresheet!$AI40-Scoresheet!$AH40)+Scoresheet!$AI40)=0),(IF((Scoresheet!$AE40+Scoresheet!$AF40+Scoresheet!$AG40+Scoresheet!$AH40+Scoresheet!$AI40)=0,0,ROUND(Scoresheet!AF40/(Scoresheet!$AE40+Scoresheet!$AF40+Scoresheet!$AG40+Scoresheet!$AH40+Scoresheet!$AI40),2))),"ERR!")</f>
        <v>0</v>
      </c>
      <c r="AC40" s="115">
        <f>IF(OR((Scoresheet!$AE40+ABS(Scoresheet!$AF40-Scoresheet!$AE40)+ABS(Scoresheet!$AG40-Scoresheet!$AF40)+ABS(Scoresheet!$AH40-Scoresheet!$AG40)+ABS(Scoresheet!$AI40-Scoresheet!$AH40)+Scoresheet!$AI40)=2,(Scoresheet!$AE40+ABS(Scoresheet!$AF40-Scoresheet!$AE40)+ABS(Scoresheet!$AG40-Scoresheet!$AF40)+ABS(Scoresheet!$AH40-Scoresheet!$AG40)+ABS(Scoresheet!$AI40-Scoresheet!$AH40)+Scoresheet!$AI40)=0),(IF((Scoresheet!$AE40+Scoresheet!$AF40+Scoresheet!$AG40+Scoresheet!$AH40+Scoresheet!$AI40)=0,0,ROUND(Scoresheet!AG40/(Scoresheet!$AE40+Scoresheet!$AF40+Scoresheet!$AG40+Scoresheet!$AH40+Scoresheet!$AI40),2))),"ERR!")</f>
        <v>0</v>
      </c>
      <c r="AD40" s="115">
        <f>IF(OR((Scoresheet!$AE40+ABS(Scoresheet!$AF40-Scoresheet!$AE40)+ABS(Scoresheet!$AG40-Scoresheet!$AF40)+ABS(Scoresheet!$AH40-Scoresheet!$AG40)+ABS(Scoresheet!$AI40-Scoresheet!$AH40)+Scoresheet!$AI40)=2,(Scoresheet!$AE40+ABS(Scoresheet!$AF40-Scoresheet!$AE40)+ABS(Scoresheet!$AG40-Scoresheet!$AF40)+ABS(Scoresheet!$AH40-Scoresheet!$AG40)+ABS(Scoresheet!$AI40-Scoresheet!$AH40)+Scoresheet!$AI40)=0),(IF((Scoresheet!$AE40+Scoresheet!$AF40+Scoresheet!$AG40+Scoresheet!$AH40+Scoresheet!$AI40)=0,0,ROUND(Scoresheet!AH40/(Scoresheet!$AE40+Scoresheet!$AF40+Scoresheet!$AG40+Scoresheet!$AH40+Scoresheet!$AI40),2))),"ERR!")</f>
        <v>0</v>
      </c>
      <c r="AE40" s="114">
        <f>IF(OR((Scoresheet!$AE40+ABS(Scoresheet!$AF40-Scoresheet!$AE40)+ABS(Scoresheet!$AG40-Scoresheet!$AF40)+ABS(Scoresheet!$AH40-Scoresheet!$AG40)+ABS(Scoresheet!$AI40-Scoresheet!$AH40)+Scoresheet!$AI40)=2,(Scoresheet!$AE40+ABS(Scoresheet!$AF40-Scoresheet!$AE40)+ABS(Scoresheet!$AG40-Scoresheet!$AF40)+ABS(Scoresheet!$AH40-Scoresheet!$AG40)+ABS(Scoresheet!$AI40-Scoresheet!$AH40)+Scoresheet!$AI40)=0),(IF((Scoresheet!$AE40+Scoresheet!$AF40+Scoresheet!$AG40+Scoresheet!$AH40+Scoresheet!$AI40)=0,0,ROUND(Scoresheet!AI40/(Scoresheet!$AE40+Scoresheet!$AF40+Scoresheet!$AG40+Scoresheet!$AH40+Scoresheet!$AI40),2))),"ERR!")</f>
        <v>0</v>
      </c>
      <c r="AF40" s="66">
        <f>IF((Scoresheet!$AJ40+Scoresheet!$AK40+Scoresheet!$AL40)=0,0,FLOOR(Scoresheet!AJ40/(Scoresheet!$AJ40+Scoresheet!$AK40+Scoresheet!$AL40),0.01))</f>
        <v>0</v>
      </c>
      <c r="AG40" s="66">
        <f>IF((Scoresheet!$AJ40+Scoresheet!$AK40+Scoresheet!$AL40)=0,0,FLOOR(Scoresheet!AK40/(Scoresheet!$AJ40+Scoresheet!$AK40+Scoresheet!$AL40),0.01))</f>
        <v>0</v>
      </c>
      <c r="AH40" s="109">
        <f>IF((Scoresheet!$AJ40+Scoresheet!$AK40+Scoresheet!$AL40)=0,0,FLOOR(Scoresheet!AL40/(Scoresheet!$AJ40+Scoresheet!$AK40+Scoresheet!$AL40),0.01))</f>
        <v>0</v>
      </c>
      <c r="AI40" s="95"/>
      <c r="AJ40" s="95"/>
      <c r="AK40" s="95"/>
      <c r="AL40" s="95"/>
      <c r="AM40" s="95"/>
      <c r="AN40" s="95"/>
      <c r="AQ40" s="66">
        <f t="shared" si="44"/>
        <v>0</v>
      </c>
      <c r="AR40" s="66">
        <f t="shared" si="12"/>
        <v>0</v>
      </c>
      <c r="AS40" s="66">
        <f t="shared" si="13"/>
        <v>0</v>
      </c>
      <c r="AT40" s="66">
        <f t="shared" si="14"/>
        <v>0</v>
      </c>
      <c r="AU40" s="66">
        <f t="shared" si="15"/>
        <v>0</v>
      </c>
      <c r="AV40" s="66">
        <f t="shared" si="16"/>
        <v>0</v>
      </c>
      <c r="AW40" s="66">
        <f t="shared" si="17"/>
        <v>0</v>
      </c>
      <c r="AX40" s="66">
        <f t="shared" si="18"/>
        <v>0</v>
      </c>
      <c r="AY40" s="66">
        <f t="shared" si="19"/>
        <v>0</v>
      </c>
      <c r="AZ40" s="66">
        <f t="shared" si="20"/>
        <v>0</v>
      </c>
      <c r="BA40" s="66">
        <f t="shared" si="21"/>
        <v>0</v>
      </c>
      <c r="BB40" s="66">
        <f t="shared" si="22"/>
        <v>0</v>
      </c>
      <c r="BC40" s="66">
        <f t="shared" si="23"/>
        <v>0</v>
      </c>
      <c r="BD40" s="66">
        <f t="shared" si="24"/>
        <v>0</v>
      </c>
      <c r="BE40" s="66">
        <f t="shared" si="25"/>
        <v>0</v>
      </c>
      <c r="BF40" s="66">
        <f t="shared" si="26"/>
        <v>0</v>
      </c>
      <c r="BG40" s="66">
        <f t="shared" si="27"/>
        <v>0</v>
      </c>
      <c r="BH40" s="66">
        <f t="shared" si="28"/>
        <v>0</v>
      </c>
      <c r="BI40" s="66">
        <f t="shared" si="29"/>
        <v>0</v>
      </c>
      <c r="BJ40" s="66">
        <f t="shared" si="30"/>
        <v>0</v>
      </c>
      <c r="BK40" s="66">
        <f t="shared" si="31"/>
        <v>0</v>
      </c>
      <c r="BL40" s="66">
        <f t="shared" si="32"/>
        <v>0</v>
      </c>
      <c r="BM40" s="66">
        <f t="shared" si="33"/>
        <v>0</v>
      </c>
      <c r="BN40" s="66">
        <f t="shared" si="34"/>
        <v>0</v>
      </c>
      <c r="BO40" s="66">
        <f t="shared" si="35"/>
        <v>0</v>
      </c>
      <c r="BP40" s="66">
        <f t="shared" si="36"/>
        <v>0</v>
      </c>
      <c r="BQ40" s="66">
        <f t="shared" si="37"/>
        <v>0</v>
      </c>
      <c r="BR40" s="66">
        <f t="shared" si="38"/>
        <v>0</v>
      </c>
      <c r="BS40" s="66">
        <f t="shared" si="39"/>
        <v>0</v>
      </c>
      <c r="BT40" s="66">
        <f t="shared" si="40"/>
        <v>0</v>
      </c>
      <c r="BU40" s="66">
        <f t="shared" si="41"/>
        <v>0</v>
      </c>
      <c r="BV40" s="66">
        <f t="shared" si="42"/>
        <v>0</v>
      </c>
      <c r="BX40" s="66">
        <f t="shared" si="43"/>
        <v>0</v>
      </c>
      <c r="BY40" s="66">
        <f t="shared" si="45"/>
        <v>0</v>
      </c>
      <c r="BZ40" s="66">
        <f t="shared" si="46"/>
        <v>0</v>
      </c>
      <c r="CA40" s="66">
        <f t="shared" si="47"/>
        <v>0</v>
      </c>
      <c r="CB40" s="66">
        <f t="shared" si="48"/>
        <v>0</v>
      </c>
      <c r="CC40" s="66">
        <f t="shared" si="49"/>
        <v>0</v>
      </c>
      <c r="CD40" s="66">
        <f t="shared" si="50"/>
        <v>0</v>
      </c>
    </row>
    <row r="41" spans="1:82">
      <c r="A41" s="96">
        <f t="shared" si="11"/>
        <v>0</v>
      </c>
      <c r="B41" s="109">
        <f>Scoresheet!B41</f>
        <v>0</v>
      </c>
      <c r="C41" s="66">
        <f>IF(Scoresheet!C41=0,0,Scoresheet!C41/(Scoresheet!C41+Scoresheet!D41))</f>
        <v>0</v>
      </c>
      <c r="D41" s="109">
        <f>IF(Scoresheet!D41=0,0,Scoresheet!D41/(Scoresheet!C41+Scoresheet!D41))</f>
        <v>0</v>
      </c>
      <c r="E41" s="66">
        <f>IF(Scoresheet!E41=0,0,Scoresheet!E41/(Scoresheet!E41+Scoresheet!F41))</f>
        <v>0</v>
      </c>
      <c r="F41" s="66">
        <f>IF(Scoresheet!G41=0,0,Scoresheet!G41/(Scoresheet!G41+Scoresheet!H41)*(IF(Result!E41=0,1,Result!E41)))</f>
        <v>0</v>
      </c>
      <c r="G41" s="66">
        <f>IF(Scoresheet!I41=0,0,Scoresheet!I41/(Scoresheet!I41+Scoresheet!J41)*(IF(Result!E41=0,1,Result!E41)))</f>
        <v>0</v>
      </c>
      <c r="H41" s="66">
        <f>IF(Scoresheet!K41=0,0,Scoresheet!K41/(Scoresheet!L41+Scoresheet!K41)*(IF(Result!E41=0,1,Result!E41)))</f>
        <v>0</v>
      </c>
      <c r="I41" s="66">
        <f>IF(Scoresheet!L41=0,0,Scoresheet!L41/(Scoresheet!K41+Scoresheet!L41)*(IF(Result!E41=0,1,Result!E41)))</f>
        <v>0</v>
      </c>
      <c r="J41" s="109">
        <f>IF(Scoresheet!M41=0,0,Scoresheet!M41/(Scoresheet!M41+Scoresheet!N41))</f>
        <v>0</v>
      </c>
      <c r="K41" s="66">
        <f>(IF(OR(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2,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0),(IF((Scoresheet!$O41+Scoresheet!$P41+Scoresheet!$Q41+Scoresheet!$R41+Scoresheet!$S41+Scoresheet!$T41+Scoresheet!$U41+Scoresheet!$V41+Scoresheet!$W41)=0,0,ROUND(Scoresheet!O41/(Scoresheet!$O41+Scoresheet!$P41+Scoresheet!$Q41+Scoresheet!$R41+Scoresheet!$S41+Scoresheet!$T41+Scoresheet!$U41+Scoresheet!$V41+Scoresheet!$W41),2))),"ERR!"))</f>
        <v>0</v>
      </c>
      <c r="L41" s="66">
        <f>(IF(OR(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2,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0),(IF((Scoresheet!$O41+Scoresheet!$P41+Scoresheet!$Q41+Scoresheet!$R41+Scoresheet!$S41+Scoresheet!$T41+Scoresheet!$U41+Scoresheet!$V41+Scoresheet!$W41)=0,0,ROUND(Scoresheet!P41/(Scoresheet!$O41+Scoresheet!$P41+Scoresheet!$Q41+Scoresheet!$R41+Scoresheet!$S41+Scoresheet!$T41+Scoresheet!$U41+Scoresheet!$V41+Scoresheet!$W41),2))),"ERR!"))</f>
        <v>0</v>
      </c>
      <c r="M41" s="66">
        <f>(IF(OR(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2,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0),(IF((Scoresheet!$O41+Scoresheet!$P41+Scoresheet!$Q41+Scoresheet!$R41+Scoresheet!$S41+Scoresheet!$T41+Scoresheet!$U41+Scoresheet!$V41+Scoresheet!$W41)=0,0,ROUND(Scoresheet!Q41/(Scoresheet!$O41+Scoresheet!$P41+Scoresheet!$Q41+Scoresheet!$R41+Scoresheet!$S41+Scoresheet!$T41+Scoresheet!$U41+Scoresheet!$V41+Scoresheet!$W41),2))),"ERR!"))</f>
        <v>0</v>
      </c>
      <c r="N41" s="66">
        <f>(IF(OR(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2,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0),(IF((Scoresheet!$O41+Scoresheet!$P41+Scoresheet!$Q41+Scoresheet!$R41+Scoresheet!$S41+Scoresheet!$T41+Scoresheet!$U41+Scoresheet!$V41+Scoresheet!$W41)=0,0,ROUND(Scoresheet!R41/(Scoresheet!$O41+Scoresheet!$P41+Scoresheet!$Q41+Scoresheet!$R41+Scoresheet!$S41+Scoresheet!$T41+Scoresheet!$U41+Scoresheet!$V41+Scoresheet!$W41),2))),"ERR!"))</f>
        <v>0</v>
      </c>
      <c r="O41" s="66">
        <f>(IF(OR(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2,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0),(IF((Scoresheet!$O41+Scoresheet!$P41+Scoresheet!$Q41+Scoresheet!$R41+Scoresheet!$S41+Scoresheet!$T41+Scoresheet!$U41+Scoresheet!$V41+Scoresheet!$W41)=0,0,ROUND(Scoresheet!S41/(Scoresheet!$O41+Scoresheet!$P41+Scoresheet!$Q41+Scoresheet!$R41+Scoresheet!$S41+Scoresheet!$T41+Scoresheet!$U41+Scoresheet!$V41+Scoresheet!$W41),2))),"ERR!"))</f>
        <v>0</v>
      </c>
      <c r="P41" s="66">
        <f>(IF(OR(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2,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0),(IF((Scoresheet!$O41+Scoresheet!$P41+Scoresheet!$Q41+Scoresheet!$R41+Scoresheet!$S41+Scoresheet!$T41+Scoresheet!$U41+Scoresheet!$V41+Scoresheet!$W41)=0,0,ROUND(Scoresheet!T41/(Scoresheet!$O41+Scoresheet!$P41+Scoresheet!$Q41+Scoresheet!$R41+Scoresheet!$S41+Scoresheet!$T41+Scoresheet!$U41+Scoresheet!$V41+Scoresheet!$W41),2))),"ERR!"))</f>
        <v>0</v>
      </c>
      <c r="Q41" s="66">
        <f>(IF(OR(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2,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0),(IF((Scoresheet!$O41+Scoresheet!$P41+Scoresheet!$Q41+Scoresheet!$R41+Scoresheet!$S41+Scoresheet!$T41+Scoresheet!$U41+Scoresheet!$V41+Scoresheet!$W41)=0,0,ROUND(Scoresheet!U41/(Scoresheet!$O41+Scoresheet!$P41+Scoresheet!$Q41+Scoresheet!$R41+Scoresheet!$S41+Scoresheet!$T41+Scoresheet!$U41+Scoresheet!$V41+Scoresheet!$W41),2))),"ERR!"))</f>
        <v>0</v>
      </c>
      <c r="R41" s="66">
        <f>(IF(OR(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2,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0),(IF((Scoresheet!$O41+Scoresheet!$P41+Scoresheet!$Q41+Scoresheet!$R41+Scoresheet!$S41+Scoresheet!$T41+Scoresheet!$U41+Scoresheet!$V41+Scoresheet!$W41)=0,0,ROUND(Scoresheet!V41/(Scoresheet!$O41+Scoresheet!$P41+Scoresheet!$Q41+Scoresheet!$R41+Scoresheet!$S41+Scoresheet!$T41+Scoresheet!$U41+Scoresheet!$V41+Scoresheet!$W41),2))),"ERR!"))</f>
        <v>0</v>
      </c>
      <c r="S41" s="114">
        <f>(IF(OR(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2,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0),(IF((Scoresheet!$O41+Scoresheet!$P41+Scoresheet!$Q41+Scoresheet!$R41+Scoresheet!$S41+Scoresheet!$T41+Scoresheet!$U41+Scoresheet!$V41+Scoresheet!$W41)=0,0,ROUND(Scoresheet!W41/(Scoresheet!$O41+Scoresheet!$P41+Scoresheet!$Q41+Scoresheet!$R41+Scoresheet!$S41+Scoresheet!$T41+Scoresheet!$U41+Scoresheet!$V41+Scoresheet!$W41),2))),"ERR!"))</f>
        <v>0</v>
      </c>
      <c r="T41" s="66">
        <f>Scoresheet!X41</f>
        <v>0</v>
      </c>
      <c r="U41" s="66">
        <f>IF((Scoresheet!$Y41+Scoresheet!$Z41+Scoresheet!$AA41)=0,0,FLOOR(Scoresheet!Y41/(Scoresheet!$Y41+Scoresheet!$Z41+Scoresheet!$AA41),0.01))</f>
        <v>0</v>
      </c>
      <c r="V41" s="66">
        <f>IF((Scoresheet!$Y41+Scoresheet!$Z41+Scoresheet!$AA41)=0,0,FLOOR(Scoresheet!Z41/(Scoresheet!$Y41+Scoresheet!$Z41+Scoresheet!$AA41),0.01))</f>
        <v>0</v>
      </c>
      <c r="W41" s="109">
        <f>IF((Scoresheet!$Y41+Scoresheet!$Z41+Scoresheet!$AA41)=0,0,FLOOR(Scoresheet!AA41/(Scoresheet!$Y41+Scoresheet!$Z41+Scoresheet!$AA41),0.01))</f>
        <v>0</v>
      </c>
      <c r="X41" s="66">
        <f>IF((Scoresheet!$AB41+Scoresheet!$AC41+Scoresheet!$AD41)=0,0,FLOOR(Scoresheet!AB41/(Scoresheet!$AB41+Scoresheet!$AC41+Scoresheet!$AD41),0.01))</f>
        <v>0</v>
      </c>
      <c r="Y41" s="66">
        <f>IF((Scoresheet!$AB41+Scoresheet!$AC41+Scoresheet!$AD41)=0,0,FLOOR(Scoresheet!AC41/(Scoresheet!$AB41+Scoresheet!$AC41+Scoresheet!$AD41),0.01))</f>
        <v>0</v>
      </c>
      <c r="Z41" s="115">
        <f>IF((Scoresheet!$AB41+Scoresheet!$AC41+Scoresheet!$AD41)=0,0,FLOOR(Scoresheet!AD41/(Scoresheet!$AB41+Scoresheet!$AC41+Scoresheet!$AD41),0.01))</f>
        <v>0</v>
      </c>
      <c r="AA41" s="116">
        <f>IF(OR((Scoresheet!$AE41+ABS(Scoresheet!$AF41-Scoresheet!$AE41)+ABS(Scoresheet!$AG41-Scoresheet!$AF41)+ABS(Scoresheet!$AH41-Scoresheet!$AG41)+ABS(Scoresheet!$AI41-Scoresheet!$AH41)+Scoresheet!$AI41)=2,(Scoresheet!$AE41+ABS(Scoresheet!$AF41-Scoresheet!$AE41)+ABS(Scoresheet!$AG41-Scoresheet!$AF41)+ABS(Scoresheet!$AH41-Scoresheet!$AG41)+ABS(Scoresheet!$AI41-Scoresheet!$AH41)+Scoresheet!$AI41)=0),(IF((Scoresheet!$AE41+Scoresheet!$AF41+Scoresheet!$AG41+Scoresheet!$AH41+Scoresheet!$AI41)=0,0,ROUND(Scoresheet!AE41/(Scoresheet!$AE41+Scoresheet!$AF41+Scoresheet!$AG41+Scoresheet!$AH41+Scoresheet!$AI41),2))),"ERR!")</f>
        <v>0</v>
      </c>
      <c r="AB41" s="115">
        <f>IF(OR((Scoresheet!$AE41+ABS(Scoresheet!$AF41-Scoresheet!$AE41)+ABS(Scoresheet!$AG41-Scoresheet!$AF41)+ABS(Scoresheet!$AH41-Scoresheet!$AG41)+ABS(Scoresheet!$AI41-Scoresheet!$AH41)+Scoresheet!$AI41)=2,(Scoresheet!$AE41+ABS(Scoresheet!$AF41-Scoresheet!$AE41)+ABS(Scoresheet!$AG41-Scoresheet!$AF41)+ABS(Scoresheet!$AH41-Scoresheet!$AG41)+ABS(Scoresheet!$AI41-Scoresheet!$AH41)+Scoresheet!$AI41)=0),(IF((Scoresheet!$AE41+Scoresheet!$AF41+Scoresheet!$AG41+Scoresheet!$AH41+Scoresheet!$AI41)=0,0,ROUND(Scoresheet!AF41/(Scoresheet!$AE41+Scoresheet!$AF41+Scoresheet!$AG41+Scoresheet!$AH41+Scoresheet!$AI41),2))),"ERR!")</f>
        <v>0</v>
      </c>
      <c r="AC41" s="115">
        <f>IF(OR((Scoresheet!$AE41+ABS(Scoresheet!$AF41-Scoresheet!$AE41)+ABS(Scoresheet!$AG41-Scoresheet!$AF41)+ABS(Scoresheet!$AH41-Scoresheet!$AG41)+ABS(Scoresheet!$AI41-Scoresheet!$AH41)+Scoresheet!$AI41)=2,(Scoresheet!$AE41+ABS(Scoresheet!$AF41-Scoresheet!$AE41)+ABS(Scoresheet!$AG41-Scoresheet!$AF41)+ABS(Scoresheet!$AH41-Scoresheet!$AG41)+ABS(Scoresheet!$AI41-Scoresheet!$AH41)+Scoresheet!$AI41)=0),(IF((Scoresheet!$AE41+Scoresheet!$AF41+Scoresheet!$AG41+Scoresheet!$AH41+Scoresheet!$AI41)=0,0,ROUND(Scoresheet!AG41/(Scoresheet!$AE41+Scoresheet!$AF41+Scoresheet!$AG41+Scoresheet!$AH41+Scoresheet!$AI41),2))),"ERR!")</f>
        <v>0</v>
      </c>
      <c r="AD41" s="115">
        <f>IF(OR((Scoresheet!$AE41+ABS(Scoresheet!$AF41-Scoresheet!$AE41)+ABS(Scoresheet!$AG41-Scoresheet!$AF41)+ABS(Scoresheet!$AH41-Scoresheet!$AG41)+ABS(Scoresheet!$AI41-Scoresheet!$AH41)+Scoresheet!$AI41)=2,(Scoresheet!$AE41+ABS(Scoresheet!$AF41-Scoresheet!$AE41)+ABS(Scoresheet!$AG41-Scoresheet!$AF41)+ABS(Scoresheet!$AH41-Scoresheet!$AG41)+ABS(Scoresheet!$AI41-Scoresheet!$AH41)+Scoresheet!$AI41)=0),(IF((Scoresheet!$AE41+Scoresheet!$AF41+Scoresheet!$AG41+Scoresheet!$AH41+Scoresheet!$AI41)=0,0,ROUND(Scoresheet!AH41/(Scoresheet!$AE41+Scoresheet!$AF41+Scoresheet!$AG41+Scoresheet!$AH41+Scoresheet!$AI41),2))),"ERR!")</f>
        <v>0</v>
      </c>
      <c r="AE41" s="114">
        <f>IF(OR((Scoresheet!$AE41+ABS(Scoresheet!$AF41-Scoresheet!$AE41)+ABS(Scoresheet!$AG41-Scoresheet!$AF41)+ABS(Scoresheet!$AH41-Scoresheet!$AG41)+ABS(Scoresheet!$AI41-Scoresheet!$AH41)+Scoresheet!$AI41)=2,(Scoresheet!$AE41+ABS(Scoresheet!$AF41-Scoresheet!$AE41)+ABS(Scoresheet!$AG41-Scoresheet!$AF41)+ABS(Scoresheet!$AH41-Scoresheet!$AG41)+ABS(Scoresheet!$AI41-Scoresheet!$AH41)+Scoresheet!$AI41)=0),(IF((Scoresheet!$AE41+Scoresheet!$AF41+Scoresheet!$AG41+Scoresheet!$AH41+Scoresheet!$AI41)=0,0,ROUND(Scoresheet!AI41/(Scoresheet!$AE41+Scoresheet!$AF41+Scoresheet!$AG41+Scoresheet!$AH41+Scoresheet!$AI41),2))),"ERR!")</f>
        <v>0</v>
      </c>
      <c r="AF41" s="66">
        <f>IF((Scoresheet!$AJ41+Scoresheet!$AK41+Scoresheet!$AL41)=0,0,FLOOR(Scoresheet!AJ41/(Scoresheet!$AJ41+Scoresheet!$AK41+Scoresheet!$AL41),0.01))</f>
        <v>0</v>
      </c>
      <c r="AG41" s="66">
        <f>IF((Scoresheet!$AJ41+Scoresheet!$AK41+Scoresheet!$AL41)=0,0,FLOOR(Scoresheet!AK41/(Scoresheet!$AJ41+Scoresheet!$AK41+Scoresheet!$AL41),0.01))</f>
        <v>0</v>
      </c>
      <c r="AH41" s="109">
        <f>IF((Scoresheet!$AJ41+Scoresheet!$AK41+Scoresheet!$AL41)=0,0,FLOOR(Scoresheet!AL41/(Scoresheet!$AJ41+Scoresheet!$AK41+Scoresheet!$AL41),0.01))</f>
        <v>0</v>
      </c>
      <c r="AI41" s="95"/>
      <c r="AJ41" s="95"/>
      <c r="AK41" s="95"/>
      <c r="AL41" s="95"/>
      <c r="AM41" s="95"/>
      <c r="AN41" s="95"/>
      <c r="AQ41" s="66">
        <f t="shared" si="44"/>
        <v>0</v>
      </c>
      <c r="AR41" s="66">
        <f t="shared" si="12"/>
        <v>0</v>
      </c>
      <c r="AS41" s="66">
        <f t="shared" si="13"/>
        <v>0</v>
      </c>
      <c r="AT41" s="66">
        <f t="shared" si="14"/>
        <v>0</v>
      </c>
      <c r="AU41" s="66">
        <f t="shared" si="15"/>
        <v>0</v>
      </c>
      <c r="AV41" s="66">
        <f t="shared" si="16"/>
        <v>0</v>
      </c>
      <c r="AW41" s="66">
        <f t="shared" si="17"/>
        <v>0</v>
      </c>
      <c r="AX41" s="66">
        <f t="shared" si="18"/>
        <v>0</v>
      </c>
      <c r="AY41" s="66">
        <f t="shared" si="19"/>
        <v>0</v>
      </c>
      <c r="AZ41" s="66">
        <f t="shared" si="20"/>
        <v>0</v>
      </c>
      <c r="BA41" s="66">
        <f t="shared" si="21"/>
        <v>0</v>
      </c>
      <c r="BB41" s="66">
        <f t="shared" si="22"/>
        <v>0</v>
      </c>
      <c r="BC41" s="66">
        <f t="shared" si="23"/>
        <v>0</v>
      </c>
      <c r="BD41" s="66">
        <f t="shared" si="24"/>
        <v>0</v>
      </c>
      <c r="BE41" s="66">
        <f t="shared" si="25"/>
        <v>0</v>
      </c>
      <c r="BF41" s="66">
        <f t="shared" si="26"/>
        <v>0</v>
      </c>
      <c r="BG41" s="66">
        <f t="shared" si="27"/>
        <v>0</v>
      </c>
      <c r="BH41" s="66">
        <f t="shared" si="28"/>
        <v>0</v>
      </c>
      <c r="BI41" s="66">
        <f t="shared" si="29"/>
        <v>0</v>
      </c>
      <c r="BJ41" s="66">
        <f t="shared" si="30"/>
        <v>0</v>
      </c>
      <c r="BK41" s="66">
        <f t="shared" si="31"/>
        <v>0</v>
      </c>
      <c r="BL41" s="66">
        <f t="shared" si="32"/>
        <v>0</v>
      </c>
      <c r="BM41" s="66">
        <f t="shared" si="33"/>
        <v>0</v>
      </c>
      <c r="BN41" s="66">
        <f t="shared" si="34"/>
        <v>0</v>
      </c>
      <c r="BO41" s="66">
        <f t="shared" si="35"/>
        <v>0</v>
      </c>
      <c r="BP41" s="66">
        <f t="shared" si="36"/>
        <v>0</v>
      </c>
      <c r="BQ41" s="66">
        <f t="shared" si="37"/>
        <v>0</v>
      </c>
      <c r="BR41" s="66">
        <f t="shared" si="38"/>
        <v>0</v>
      </c>
      <c r="BS41" s="66">
        <f t="shared" si="39"/>
        <v>0</v>
      </c>
      <c r="BT41" s="66">
        <f t="shared" si="40"/>
        <v>0</v>
      </c>
      <c r="BU41" s="66">
        <f t="shared" si="41"/>
        <v>0</v>
      </c>
      <c r="BV41" s="66">
        <f t="shared" si="42"/>
        <v>0</v>
      </c>
      <c r="BX41" s="66">
        <f t="shared" si="43"/>
        <v>0</v>
      </c>
      <c r="BY41" s="66">
        <f t="shared" si="45"/>
        <v>0</v>
      </c>
      <c r="BZ41" s="66">
        <f t="shared" si="46"/>
        <v>0</v>
      </c>
      <c r="CA41" s="66">
        <f t="shared" si="47"/>
        <v>0</v>
      </c>
      <c r="CB41" s="66">
        <f t="shared" si="48"/>
        <v>0</v>
      </c>
      <c r="CC41" s="66">
        <f t="shared" si="49"/>
        <v>0</v>
      </c>
      <c r="CD41" s="66">
        <f t="shared" si="50"/>
        <v>0</v>
      </c>
    </row>
    <row r="42" spans="1:82">
      <c r="A42" s="96">
        <f t="shared" si="11"/>
        <v>0</v>
      </c>
      <c r="B42" s="109">
        <f>Scoresheet!B42</f>
        <v>0</v>
      </c>
      <c r="C42" s="66">
        <f>IF(Scoresheet!C42=0,0,Scoresheet!C42/(Scoresheet!C42+Scoresheet!D42))</f>
        <v>0</v>
      </c>
      <c r="D42" s="109">
        <f>IF(Scoresheet!D42=0,0,Scoresheet!D42/(Scoresheet!C42+Scoresheet!D42))</f>
        <v>0</v>
      </c>
      <c r="E42" s="66">
        <f>IF(Scoresheet!E42=0,0,Scoresheet!E42/(Scoresheet!E42+Scoresheet!F42))</f>
        <v>0</v>
      </c>
      <c r="F42" s="66">
        <f>IF(Scoresheet!G42=0,0,Scoresheet!G42/(Scoresheet!G42+Scoresheet!H42)*(IF(Result!E42=0,1,Result!E42)))</f>
        <v>0</v>
      </c>
      <c r="G42" s="66">
        <f>IF(Scoresheet!I42=0,0,Scoresheet!I42/(Scoresheet!I42+Scoresheet!J42)*(IF(Result!E42=0,1,Result!E42)))</f>
        <v>0</v>
      </c>
      <c r="H42" s="66">
        <f>IF(Scoresheet!K42=0,0,Scoresheet!K42/(Scoresheet!L42+Scoresheet!K42)*(IF(Result!E42=0,1,Result!E42)))</f>
        <v>0</v>
      </c>
      <c r="I42" s="66">
        <f>IF(Scoresheet!L42=0,0,Scoresheet!L42/(Scoresheet!K42+Scoresheet!L42)*(IF(Result!E42=0,1,Result!E42)))</f>
        <v>0</v>
      </c>
      <c r="J42" s="109">
        <f>IF(Scoresheet!M42=0,0,Scoresheet!M42/(Scoresheet!M42+Scoresheet!N42))</f>
        <v>0</v>
      </c>
      <c r="K42" s="66">
        <f>(IF(OR(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2,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0),(IF((Scoresheet!$O42+Scoresheet!$P42+Scoresheet!$Q42+Scoresheet!$R42+Scoresheet!$S42+Scoresheet!$T42+Scoresheet!$U42+Scoresheet!$V42+Scoresheet!$W42)=0,0,ROUND(Scoresheet!O42/(Scoresheet!$O42+Scoresheet!$P42+Scoresheet!$Q42+Scoresheet!$R42+Scoresheet!$S42+Scoresheet!$T42+Scoresheet!$U42+Scoresheet!$V42+Scoresheet!$W42),2))),"ERR!"))</f>
        <v>0</v>
      </c>
      <c r="L42" s="66">
        <f>(IF(OR(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2,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0),(IF((Scoresheet!$O42+Scoresheet!$P42+Scoresheet!$Q42+Scoresheet!$R42+Scoresheet!$S42+Scoresheet!$T42+Scoresheet!$U42+Scoresheet!$V42+Scoresheet!$W42)=0,0,ROUND(Scoresheet!P42/(Scoresheet!$O42+Scoresheet!$P42+Scoresheet!$Q42+Scoresheet!$R42+Scoresheet!$S42+Scoresheet!$T42+Scoresheet!$U42+Scoresheet!$V42+Scoresheet!$W42),2))),"ERR!"))</f>
        <v>0</v>
      </c>
      <c r="M42" s="66">
        <f>(IF(OR(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2,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0),(IF((Scoresheet!$O42+Scoresheet!$P42+Scoresheet!$Q42+Scoresheet!$R42+Scoresheet!$S42+Scoresheet!$T42+Scoresheet!$U42+Scoresheet!$V42+Scoresheet!$W42)=0,0,ROUND(Scoresheet!Q42/(Scoresheet!$O42+Scoresheet!$P42+Scoresheet!$Q42+Scoresheet!$R42+Scoresheet!$S42+Scoresheet!$T42+Scoresheet!$U42+Scoresheet!$V42+Scoresheet!$W42),2))),"ERR!"))</f>
        <v>0</v>
      </c>
      <c r="N42" s="66">
        <f>(IF(OR(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2,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0),(IF((Scoresheet!$O42+Scoresheet!$P42+Scoresheet!$Q42+Scoresheet!$R42+Scoresheet!$S42+Scoresheet!$T42+Scoresheet!$U42+Scoresheet!$V42+Scoresheet!$W42)=0,0,ROUND(Scoresheet!R42/(Scoresheet!$O42+Scoresheet!$P42+Scoresheet!$Q42+Scoresheet!$R42+Scoresheet!$S42+Scoresheet!$T42+Scoresheet!$U42+Scoresheet!$V42+Scoresheet!$W42),2))),"ERR!"))</f>
        <v>0</v>
      </c>
      <c r="O42" s="66">
        <f>(IF(OR(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2,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0),(IF((Scoresheet!$O42+Scoresheet!$P42+Scoresheet!$Q42+Scoresheet!$R42+Scoresheet!$S42+Scoresheet!$T42+Scoresheet!$U42+Scoresheet!$V42+Scoresheet!$W42)=0,0,ROUND(Scoresheet!S42/(Scoresheet!$O42+Scoresheet!$P42+Scoresheet!$Q42+Scoresheet!$R42+Scoresheet!$S42+Scoresheet!$T42+Scoresheet!$U42+Scoresheet!$V42+Scoresheet!$W42),2))),"ERR!"))</f>
        <v>0</v>
      </c>
      <c r="P42" s="66">
        <f>(IF(OR(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2,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0),(IF((Scoresheet!$O42+Scoresheet!$P42+Scoresheet!$Q42+Scoresheet!$R42+Scoresheet!$S42+Scoresheet!$T42+Scoresheet!$U42+Scoresheet!$V42+Scoresheet!$W42)=0,0,ROUND(Scoresheet!T42/(Scoresheet!$O42+Scoresheet!$P42+Scoresheet!$Q42+Scoresheet!$R42+Scoresheet!$S42+Scoresheet!$T42+Scoresheet!$U42+Scoresheet!$V42+Scoresheet!$W42),2))),"ERR!"))</f>
        <v>0</v>
      </c>
      <c r="Q42" s="66">
        <f>(IF(OR(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2,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0),(IF((Scoresheet!$O42+Scoresheet!$P42+Scoresheet!$Q42+Scoresheet!$R42+Scoresheet!$S42+Scoresheet!$T42+Scoresheet!$U42+Scoresheet!$V42+Scoresheet!$W42)=0,0,ROUND(Scoresheet!U42/(Scoresheet!$O42+Scoresheet!$P42+Scoresheet!$Q42+Scoresheet!$R42+Scoresheet!$S42+Scoresheet!$T42+Scoresheet!$U42+Scoresheet!$V42+Scoresheet!$W42),2))),"ERR!"))</f>
        <v>0</v>
      </c>
      <c r="R42" s="66">
        <f>(IF(OR(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2,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0),(IF((Scoresheet!$O42+Scoresheet!$P42+Scoresheet!$Q42+Scoresheet!$R42+Scoresheet!$S42+Scoresheet!$T42+Scoresheet!$U42+Scoresheet!$V42+Scoresheet!$W42)=0,0,ROUND(Scoresheet!V42/(Scoresheet!$O42+Scoresheet!$P42+Scoresheet!$Q42+Scoresheet!$R42+Scoresheet!$S42+Scoresheet!$T42+Scoresheet!$U42+Scoresheet!$V42+Scoresheet!$W42),2))),"ERR!"))</f>
        <v>0</v>
      </c>
      <c r="S42" s="114">
        <f>(IF(OR(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2,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0),(IF((Scoresheet!$O42+Scoresheet!$P42+Scoresheet!$Q42+Scoresheet!$R42+Scoresheet!$S42+Scoresheet!$T42+Scoresheet!$U42+Scoresheet!$V42+Scoresheet!$W42)=0,0,ROUND(Scoresheet!W42/(Scoresheet!$O42+Scoresheet!$P42+Scoresheet!$Q42+Scoresheet!$R42+Scoresheet!$S42+Scoresheet!$T42+Scoresheet!$U42+Scoresheet!$V42+Scoresheet!$W42),2))),"ERR!"))</f>
        <v>0</v>
      </c>
      <c r="T42" s="66">
        <f>Scoresheet!X42</f>
        <v>0</v>
      </c>
      <c r="U42" s="66">
        <f>IF((Scoresheet!$Y42+Scoresheet!$Z42+Scoresheet!$AA42)=0,0,FLOOR(Scoresheet!Y42/(Scoresheet!$Y42+Scoresheet!$Z42+Scoresheet!$AA42),0.01))</f>
        <v>0</v>
      </c>
      <c r="V42" s="66">
        <f>IF((Scoresheet!$Y42+Scoresheet!$Z42+Scoresheet!$AA42)=0,0,FLOOR(Scoresheet!Z42/(Scoresheet!$Y42+Scoresheet!$Z42+Scoresheet!$AA42),0.01))</f>
        <v>0</v>
      </c>
      <c r="W42" s="109">
        <f>IF((Scoresheet!$Y42+Scoresheet!$Z42+Scoresheet!$AA42)=0,0,FLOOR(Scoresheet!AA42/(Scoresheet!$Y42+Scoresheet!$Z42+Scoresheet!$AA42),0.01))</f>
        <v>0</v>
      </c>
      <c r="X42" s="66">
        <f>IF((Scoresheet!$AB42+Scoresheet!$AC42+Scoresheet!$AD42)=0,0,FLOOR(Scoresheet!AB42/(Scoresheet!$AB42+Scoresheet!$AC42+Scoresheet!$AD42),0.01))</f>
        <v>0</v>
      </c>
      <c r="Y42" s="66">
        <f>IF((Scoresheet!$AB42+Scoresheet!$AC42+Scoresheet!$AD42)=0,0,FLOOR(Scoresheet!AC42/(Scoresheet!$AB42+Scoresheet!$AC42+Scoresheet!$AD42),0.01))</f>
        <v>0</v>
      </c>
      <c r="Z42" s="115">
        <f>IF((Scoresheet!$AB42+Scoresheet!$AC42+Scoresheet!$AD42)=0,0,FLOOR(Scoresheet!AD42/(Scoresheet!$AB42+Scoresheet!$AC42+Scoresheet!$AD42),0.01))</f>
        <v>0</v>
      </c>
      <c r="AA42" s="116">
        <f>IF(OR((Scoresheet!$AE42+ABS(Scoresheet!$AF42-Scoresheet!$AE42)+ABS(Scoresheet!$AG42-Scoresheet!$AF42)+ABS(Scoresheet!$AH42-Scoresheet!$AG42)+ABS(Scoresheet!$AI42-Scoresheet!$AH42)+Scoresheet!$AI42)=2,(Scoresheet!$AE42+ABS(Scoresheet!$AF42-Scoresheet!$AE42)+ABS(Scoresheet!$AG42-Scoresheet!$AF42)+ABS(Scoresheet!$AH42-Scoresheet!$AG42)+ABS(Scoresheet!$AI42-Scoresheet!$AH42)+Scoresheet!$AI42)=0),(IF((Scoresheet!$AE42+Scoresheet!$AF42+Scoresheet!$AG42+Scoresheet!$AH42+Scoresheet!$AI42)=0,0,ROUND(Scoresheet!AE42/(Scoresheet!$AE42+Scoresheet!$AF42+Scoresheet!$AG42+Scoresheet!$AH42+Scoresheet!$AI42),2))),"ERR!")</f>
        <v>0</v>
      </c>
      <c r="AB42" s="115">
        <f>IF(OR((Scoresheet!$AE42+ABS(Scoresheet!$AF42-Scoresheet!$AE42)+ABS(Scoresheet!$AG42-Scoresheet!$AF42)+ABS(Scoresheet!$AH42-Scoresheet!$AG42)+ABS(Scoresheet!$AI42-Scoresheet!$AH42)+Scoresheet!$AI42)=2,(Scoresheet!$AE42+ABS(Scoresheet!$AF42-Scoresheet!$AE42)+ABS(Scoresheet!$AG42-Scoresheet!$AF42)+ABS(Scoresheet!$AH42-Scoresheet!$AG42)+ABS(Scoresheet!$AI42-Scoresheet!$AH42)+Scoresheet!$AI42)=0),(IF((Scoresheet!$AE42+Scoresheet!$AF42+Scoresheet!$AG42+Scoresheet!$AH42+Scoresheet!$AI42)=0,0,ROUND(Scoresheet!AF42/(Scoresheet!$AE42+Scoresheet!$AF42+Scoresheet!$AG42+Scoresheet!$AH42+Scoresheet!$AI42),2))),"ERR!")</f>
        <v>0</v>
      </c>
      <c r="AC42" s="115">
        <f>IF(OR((Scoresheet!$AE42+ABS(Scoresheet!$AF42-Scoresheet!$AE42)+ABS(Scoresheet!$AG42-Scoresheet!$AF42)+ABS(Scoresheet!$AH42-Scoresheet!$AG42)+ABS(Scoresheet!$AI42-Scoresheet!$AH42)+Scoresheet!$AI42)=2,(Scoresheet!$AE42+ABS(Scoresheet!$AF42-Scoresheet!$AE42)+ABS(Scoresheet!$AG42-Scoresheet!$AF42)+ABS(Scoresheet!$AH42-Scoresheet!$AG42)+ABS(Scoresheet!$AI42-Scoresheet!$AH42)+Scoresheet!$AI42)=0),(IF((Scoresheet!$AE42+Scoresheet!$AF42+Scoresheet!$AG42+Scoresheet!$AH42+Scoresheet!$AI42)=0,0,ROUND(Scoresheet!AG42/(Scoresheet!$AE42+Scoresheet!$AF42+Scoresheet!$AG42+Scoresheet!$AH42+Scoresheet!$AI42),2))),"ERR!")</f>
        <v>0</v>
      </c>
      <c r="AD42" s="115">
        <f>IF(OR((Scoresheet!$AE42+ABS(Scoresheet!$AF42-Scoresheet!$AE42)+ABS(Scoresheet!$AG42-Scoresheet!$AF42)+ABS(Scoresheet!$AH42-Scoresheet!$AG42)+ABS(Scoresheet!$AI42-Scoresheet!$AH42)+Scoresheet!$AI42)=2,(Scoresheet!$AE42+ABS(Scoresheet!$AF42-Scoresheet!$AE42)+ABS(Scoresheet!$AG42-Scoresheet!$AF42)+ABS(Scoresheet!$AH42-Scoresheet!$AG42)+ABS(Scoresheet!$AI42-Scoresheet!$AH42)+Scoresheet!$AI42)=0),(IF((Scoresheet!$AE42+Scoresheet!$AF42+Scoresheet!$AG42+Scoresheet!$AH42+Scoresheet!$AI42)=0,0,ROUND(Scoresheet!AH42/(Scoresheet!$AE42+Scoresheet!$AF42+Scoresheet!$AG42+Scoresheet!$AH42+Scoresheet!$AI42),2))),"ERR!")</f>
        <v>0</v>
      </c>
      <c r="AE42" s="114">
        <f>IF(OR((Scoresheet!$AE42+ABS(Scoresheet!$AF42-Scoresheet!$AE42)+ABS(Scoresheet!$AG42-Scoresheet!$AF42)+ABS(Scoresheet!$AH42-Scoresheet!$AG42)+ABS(Scoresheet!$AI42-Scoresheet!$AH42)+Scoresheet!$AI42)=2,(Scoresheet!$AE42+ABS(Scoresheet!$AF42-Scoresheet!$AE42)+ABS(Scoresheet!$AG42-Scoresheet!$AF42)+ABS(Scoresheet!$AH42-Scoresheet!$AG42)+ABS(Scoresheet!$AI42-Scoresheet!$AH42)+Scoresheet!$AI42)=0),(IF((Scoresheet!$AE42+Scoresheet!$AF42+Scoresheet!$AG42+Scoresheet!$AH42+Scoresheet!$AI42)=0,0,ROUND(Scoresheet!AI42/(Scoresheet!$AE42+Scoresheet!$AF42+Scoresheet!$AG42+Scoresheet!$AH42+Scoresheet!$AI42),2))),"ERR!")</f>
        <v>0</v>
      </c>
      <c r="AF42" s="66">
        <f>IF((Scoresheet!$AJ42+Scoresheet!$AK42+Scoresheet!$AL42)=0,0,FLOOR(Scoresheet!AJ42/(Scoresheet!$AJ42+Scoresheet!$AK42+Scoresheet!$AL42),0.01))</f>
        <v>0</v>
      </c>
      <c r="AG42" s="66">
        <f>IF((Scoresheet!$AJ42+Scoresheet!$AK42+Scoresheet!$AL42)=0,0,FLOOR(Scoresheet!AK42/(Scoresheet!$AJ42+Scoresheet!$AK42+Scoresheet!$AL42),0.01))</f>
        <v>0</v>
      </c>
      <c r="AH42" s="109">
        <f>IF((Scoresheet!$AJ42+Scoresheet!$AK42+Scoresheet!$AL42)=0,0,FLOOR(Scoresheet!AL42/(Scoresheet!$AJ42+Scoresheet!$AK42+Scoresheet!$AL42),0.01))</f>
        <v>0</v>
      </c>
      <c r="AI42" s="95"/>
      <c r="AJ42" s="95"/>
      <c r="AK42" s="95"/>
      <c r="AL42" s="95"/>
      <c r="AM42" s="95"/>
      <c r="AN42" s="95"/>
      <c r="AQ42" s="66">
        <f t="shared" si="44"/>
        <v>0</v>
      </c>
      <c r="AR42" s="66">
        <f t="shared" si="12"/>
        <v>0</v>
      </c>
      <c r="AS42" s="66">
        <f t="shared" si="13"/>
        <v>0</v>
      </c>
      <c r="AT42" s="66">
        <f t="shared" si="14"/>
        <v>0</v>
      </c>
      <c r="AU42" s="66">
        <f t="shared" si="15"/>
        <v>0</v>
      </c>
      <c r="AV42" s="66">
        <f t="shared" si="16"/>
        <v>0</v>
      </c>
      <c r="AW42" s="66">
        <f t="shared" si="17"/>
        <v>0</v>
      </c>
      <c r="AX42" s="66">
        <f t="shared" si="18"/>
        <v>0</v>
      </c>
      <c r="AY42" s="66">
        <f t="shared" si="19"/>
        <v>0</v>
      </c>
      <c r="AZ42" s="66">
        <f t="shared" si="20"/>
        <v>0</v>
      </c>
      <c r="BA42" s="66">
        <f t="shared" si="21"/>
        <v>0</v>
      </c>
      <c r="BB42" s="66">
        <f t="shared" si="22"/>
        <v>0</v>
      </c>
      <c r="BC42" s="66">
        <f t="shared" si="23"/>
        <v>0</v>
      </c>
      <c r="BD42" s="66">
        <f t="shared" si="24"/>
        <v>0</v>
      </c>
      <c r="BE42" s="66">
        <f t="shared" si="25"/>
        <v>0</v>
      </c>
      <c r="BF42" s="66">
        <f t="shared" si="26"/>
        <v>0</v>
      </c>
      <c r="BG42" s="66">
        <f t="shared" si="27"/>
        <v>0</v>
      </c>
      <c r="BH42" s="66">
        <f t="shared" si="28"/>
        <v>0</v>
      </c>
      <c r="BI42" s="66">
        <f t="shared" si="29"/>
        <v>0</v>
      </c>
      <c r="BJ42" s="66">
        <f t="shared" si="30"/>
        <v>0</v>
      </c>
      <c r="BK42" s="66">
        <f t="shared" si="31"/>
        <v>0</v>
      </c>
      <c r="BL42" s="66">
        <f t="shared" si="32"/>
        <v>0</v>
      </c>
      <c r="BM42" s="66">
        <f t="shared" si="33"/>
        <v>0</v>
      </c>
      <c r="BN42" s="66">
        <f t="shared" si="34"/>
        <v>0</v>
      </c>
      <c r="BO42" s="66">
        <f t="shared" si="35"/>
        <v>0</v>
      </c>
      <c r="BP42" s="66">
        <f t="shared" si="36"/>
        <v>0</v>
      </c>
      <c r="BQ42" s="66">
        <f t="shared" si="37"/>
        <v>0</v>
      </c>
      <c r="BR42" s="66">
        <f t="shared" si="38"/>
        <v>0</v>
      </c>
      <c r="BS42" s="66">
        <f t="shared" si="39"/>
        <v>0</v>
      </c>
      <c r="BT42" s="66">
        <f t="shared" si="40"/>
        <v>0</v>
      </c>
      <c r="BU42" s="66">
        <f t="shared" si="41"/>
        <v>0</v>
      </c>
      <c r="BV42" s="66">
        <f t="shared" si="42"/>
        <v>0</v>
      </c>
      <c r="BX42" s="66">
        <f t="shared" si="43"/>
        <v>0</v>
      </c>
      <c r="BY42" s="66">
        <f t="shared" si="45"/>
        <v>0</v>
      </c>
      <c r="BZ42" s="66">
        <f t="shared" si="46"/>
        <v>0</v>
      </c>
      <c r="CA42" s="66">
        <f t="shared" si="47"/>
        <v>0</v>
      </c>
      <c r="CB42" s="66">
        <f t="shared" si="48"/>
        <v>0</v>
      </c>
      <c r="CC42" s="66">
        <f t="shared" si="49"/>
        <v>0</v>
      </c>
      <c r="CD42" s="66">
        <f t="shared" si="50"/>
        <v>0</v>
      </c>
    </row>
    <row r="43" spans="1:82">
      <c r="A43" s="96">
        <f t="shared" si="11"/>
        <v>0</v>
      </c>
      <c r="B43" s="109">
        <f>Scoresheet!B43</f>
        <v>0</v>
      </c>
      <c r="C43" s="66">
        <f>IF(Scoresheet!C43=0,0,Scoresheet!C43/(Scoresheet!C43+Scoresheet!D43))</f>
        <v>0</v>
      </c>
      <c r="D43" s="109">
        <f>IF(Scoresheet!D43=0,0,Scoresheet!D43/(Scoresheet!C43+Scoresheet!D43))</f>
        <v>0</v>
      </c>
      <c r="E43" s="66">
        <f>IF(Scoresheet!E43=0,0,Scoresheet!E43/(Scoresheet!E43+Scoresheet!F43))</f>
        <v>0</v>
      </c>
      <c r="F43" s="66">
        <f>IF(Scoresheet!G43=0,0,Scoresheet!G43/(Scoresheet!G43+Scoresheet!H43)*(IF(Result!E43=0,1,Result!E43)))</f>
        <v>0</v>
      </c>
      <c r="G43" s="66">
        <f>IF(Scoresheet!I43=0,0,Scoresheet!I43/(Scoresheet!I43+Scoresheet!J43)*(IF(Result!E43=0,1,Result!E43)))</f>
        <v>0</v>
      </c>
      <c r="H43" s="66">
        <f>IF(Scoresheet!K43=0,0,Scoresheet!K43/(Scoresheet!L43+Scoresheet!K43)*(IF(Result!E43=0,1,Result!E43)))</f>
        <v>0</v>
      </c>
      <c r="I43" s="66">
        <f>IF(Scoresheet!L43=0,0,Scoresheet!L43/(Scoresheet!K43+Scoresheet!L43)*(IF(Result!E43=0,1,Result!E43)))</f>
        <v>0</v>
      </c>
      <c r="J43" s="109">
        <f>IF(Scoresheet!M43=0,0,Scoresheet!M43/(Scoresheet!M43+Scoresheet!N43))</f>
        <v>0</v>
      </c>
      <c r="K43" s="66">
        <f>(IF(OR(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2,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0),(IF((Scoresheet!$O43+Scoresheet!$P43+Scoresheet!$Q43+Scoresheet!$R43+Scoresheet!$S43+Scoresheet!$T43+Scoresheet!$U43+Scoresheet!$V43+Scoresheet!$W43)=0,0,ROUND(Scoresheet!O43/(Scoresheet!$O43+Scoresheet!$P43+Scoresheet!$Q43+Scoresheet!$R43+Scoresheet!$S43+Scoresheet!$T43+Scoresheet!$U43+Scoresheet!$V43+Scoresheet!$W43),2))),"ERR!"))</f>
        <v>0</v>
      </c>
      <c r="L43" s="66">
        <f>(IF(OR(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2,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0),(IF((Scoresheet!$O43+Scoresheet!$P43+Scoresheet!$Q43+Scoresheet!$R43+Scoresheet!$S43+Scoresheet!$T43+Scoresheet!$U43+Scoresheet!$V43+Scoresheet!$W43)=0,0,ROUND(Scoresheet!P43/(Scoresheet!$O43+Scoresheet!$P43+Scoresheet!$Q43+Scoresheet!$R43+Scoresheet!$S43+Scoresheet!$T43+Scoresheet!$U43+Scoresheet!$V43+Scoresheet!$W43),2))),"ERR!"))</f>
        <v>0</v>
      </c>
      <c r="M43" s="66">
        <f>(IF(OR(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2,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0),(IF((Scoresheet!$O43+Scoresheet!$P43+Scoresheet!$Q43+Scoresheet!$R43+Scoresheet!$S43+Scoresheet!$T43+Scoresheet!$U43+Scoresheet!$V43+Scoresheet!$W43)=0,0,ROUND(Scoresheet!Q43/(Scoresheet!$O43+Scoresheet!$P43+Scoresheet!$Q43+Scoresheet!$R43+Scoresheet!$S43+Scoresheet!$T43+Scoresheet!$U43+Scoresheet!$V43+Scoresheet!$W43),2))),"ERR!"))</f>
        <v>0</v>
      </c>
      <c r="N43" s="66">
        <f>(IF(OR(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2,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0),(IF((Scoresheet!$O43+Scoresheet!$P43+Scoresheet!$Q43+Scoresheet!$R43+Scoresheet!$S43+Scoresheet!$T43+Scoresheet!$U43+Scoresheet!$V43+Scoresheet!$W43)=0,0,ROUND(Scoresheet!R43/(Scoresheet!$O43+Scoresheet!$P43+Scoresheet!$Q43+Scoresheet!$R43+Scoresheet!$S43+Scoresheet!$T43+Scoresheet!$U43+Scoresheet!$V43+Scoresheet!$W43),2))),"ERR!"))</f>
        <v>0</v>
      </c>
      <c r="O43" s="66">
        <f>(IF(OR(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2,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0),(IF((Scoresheet!$O43+Scoresheet!$P43+Scoresheet!$Q43+Scoresheet!$R43+Scoresheet!$S43+Scoresheet!$T43+Scoresheet!$U43+Scoresheet!$V43+Scoresheet!$W43)=0,0,ROUND(Scoresheet!S43/(Scoresheet!$O43+Scoresheet!$P43+Scoresheet!$Q43+Scoresheet!$R43+Scoresheet!$S43+Scoresheet!$T43+Scoresheet!$U43+Scoresheet!$V43+Scoresheet!$W43),2))),"ERR!"))</f>
        <v>0</v>
      </c>
      <c r="P43" s="66">
        <f>(IF(OR(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2,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0),(IF((Scoresheet!$O43+Scoresheet!$P43+Scoresheet!$Q43+Scoresheet!$R43+Scoresheet!$S43+Scoresheet!$T43+Scoresheet!$U43+Scoresheet!$V43+Scoresheet!$W43)=0,0,ROUND(Scoresheet!T43/(Scoresheet!$O43+Scoresheet!$P43+Scoresheet!$Q43+Scoresheet!$R43+Scoresheet!$S43+Scoresheet!$T43+Scoresheet!$U43+Scoresheet!$V43+Scoresheet!$W43),2))),"ERR!"))</f>
        <v>0</v>
      </c>
      <c r="Q43" s="66">
        <f>(IF(OR(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2,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0),(IF((Scoresheet!$O43+Scoresheet!$P43+Scoresheet!$Q43+Scoresheet!$R43+Scoresheet!$S43+Scoresheet!$T43+Scoresheet!$U43+Scoresheet!$V43+Scoresheet!$W43)=0,0,ROUND(Scoresheet!U43/(Scoresheet!$O43+Scoresheet!$P43+Scoresheet!$Q43+Scoresheet!$R43+Scoresheet!$S43+Scoresheet!$T43+Scoresheet!$U43+Scoresheet!$V43+Scoresheet!$W43),2))),"ERR!"))</f>
        <v>0</v>
      </c>
      <c r="R43" s="66">
        <f>(IF(OR(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2,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0),(IF((Scoresheet!$O43+Scoresheet!$P43+Scoresheet!$Q43+Scoresheet!$R43+Scoresheet!$S43+Scoresheet!$T43+Scoresheet!$U43+Scoresheet!$V43+Scoresheet!$W43)=0,0,ROUND(Scoresheet!V43/(Scoresheet!$O43+Scoresheet!$P43+Scoresheet!$Q43+Scoresheet!$R43+Scoresheet!$S43+Scoresheet!$T43+Scoresheet!$U43+Scoresheet!$V43+Scoresheet!$W43),2))),"ERR!"))</f>
        <v>0</v>
      </c>
      <c r="S43" s="114">
        <f>(IF(OR(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2,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0),(IF((Scoresheet!$O43+Scoresheet!$P43+Scoresheet!$Q43+Scoresheet!$R43+Scoresheet!$S43+Scoresheet!$T43+Scoresheet!$U43+Scoresheet!$V43+Scoresheet!$W43)=0,0,ROUND(Scoresheet!W43/(Scoresheet!$O43+Scoresheet!$P43+Scoresheet!$Q43+Scoresheet!$R43+Scoresheet!$S43+Scoresheet!$T43+Scoresheet!$U43+Scoresheet!$V43+Scoresheet!$W43),2))),"ERR!"))</f>
        <v>0</v>
      </c>
      <c r="T43" s="66">
        <f>Scoresheet!X43</f>
        <v>0</v>
      </c>
      <c r="U43" s="66">
        <f>IF((Scoresheet!$Y43+Scoresheet!$Z43+Scoresheet!$AA43)=0,0,FLOOR(Scoresheet!Y43/(Scoresheet!$Y43+Scoresheet!$Z43+Scoresheet!$AA43),0.01))</f>
        <v>0</v>
      </c>
      <c r="V43" s="66">
        <f>IF((Scoresheet!$Y43+Scoresheet!$Z43+Scoresheet!$AA43)=0,0,FLOOR(Scoresheet!Z43/(Scoresheet!$Y43+Scoresheet!$Z43+Scoresheet!$AA43),0.01))</f>
        <v>0</v>
      </c>
      <c r="W43" s="109">
        <f>IF((Scoresheet!$Y43+Scoresheet!$Z43+Scoresheet!$AA43)=0,0,FLOOR(Scoresheet!AA43/(Scoresheet!$Y43+Scoresheet!$Z43+Scoresheet!$AA43),0.01))</f>
        <v>0</v>
      </c>
      <c r="X43" s="66">
        <f>IF((Scoresheet!$AB43+Scoresheet!$AC43+Scoresheet!$AD43)=0,0,FLOOR(Scoresheet!AB43/(Scoresheet!$AB43+Scoresheet!$AC43+Scoresheet!$AD43),0.01))</f>
        <v>0</v>
      </c>
      <c r="Y43" s="66">
        <f>IF((Scoresheet!$AB43+Scoresheet!$AC43+Scoresheet!$AD43)=0,0,FLOOR(Scoresheet!AC43/(Scoresheet!$AB43+Scoresheet!$AC43+Scoresheet!$AD43),0.01))</f>
        <v>0</v>
      </c>
      <c r="Z43" s="115">
        <f>IF((Scoresheet!$AB43+Scoresheet!$AC43+Scoresheet!$AD43)=0,0,FLOOR(Scoresheet!AD43/(Scoresheet!$AB43+Scoresheet!$AC43+Scoresheet!$AD43),0.01))</f>
        <v>0</v>
      </c>
      <c r="AA43" s="116">
        <f>IF(OR((Scoresheet!$AE43+ABS(Scoresheet!$AF43-Scoresheet!$AE43)+ABS(Scoresheet!$AG43-Scoresheet!$AF43)+ABS(Scoresheet!$AH43-Scoresheet!$AG43)+ABS(Scoresheet!$AI43-Scoresheet!$AH43)+Scoresheet!$AI43)=2,(Scoresheet!$AE43+ABS(Scoresheet!$AF43-Scoresheet!$AE43)+ABS(Scoresheet!$AG43-Scoresheet!$AF43)+ABS(Scoresheet!$AH43-Scoresheet!$AG43)+ABS(Scoresheet!$AI43-Scoresheet!$AH43)+Scoresheet!$AI43)=0),(IF((Scoresheet!$AE43+Scoresheet!$AF43+Scoresheet!$AG43+Scoresheet!$AH43+Scoresheet!$AI43)=0,0,ROUND(Scoresheet!AE43/(Scoresheet!$AE43+Scoresheet!$AF43+Scoresheet!$AG43+Scoresheet!$AH43+Scoresheet!$AI43),2))),"ERR!")</f>
        <v>0</v>
      </c>
      <c r="AB43" s="115">
        <f>IF(OR((Scoresheet!$AE43+ABS(Scoresheet!$AF43-Scoresheet!$AE43)+ABS(Scoresheet!$AG43-Scoresheet!$AF43)+ABS(Scoresheet!$AH43-Scoresheet!$AG43)+ABS(Scoresheet!$AI43-Scoresheet!$AH43)+Scoresheet!$AI43)=2,(Scoresheet!$AE43+ABS(Scoresheet!$AF43-Scoresheet!$AE43)+ABS(Scoresheet!$AG43-Scoresheet!$AF43)+ABS(Scoresheet!$AH43-Scoresheet!$AG43)+ABS(Scoresheet!$AI43-Scoresheet!$AH43)+Scoresheet!$AI43)=0),(IF((Scoresheet!$AE43+Scoresheet!$AF43+Scoresheet!$AG43+Scoresheet!$AH43+Scoresheet!$AI43)=0,0,ROUND(Scoresheet!AF43/(Scoresheet!$AE43+Scoresheet!$AF43+Scoresheet!$AG43+Scoresheet!$AH43+Scoresheet!$AI43),2))),"ERR!")</f>
        <v>0</v>
      </c>
      <c r="AC43" s="115">
        <f>IF(OR((Scoresheet!$AE43+ABS(Scoresheet!$AF43-Scoresheet!$AE43)+ABS(Scoresheet!$AG43-Scoresheet!$AF43)+ABS(Scoresheet!$AH43-Scoresheet!$AG43)+ABS(Scoresheet!$AI43-Scoresheet!$AH43)+Scoresheet!$AI43)=2,(Scoresheet!$AE43+ABS(Scoresheet!$AF43-Scoresheet!$AE43)+ABS(Scoresheet!$AG43-Scoresheet!$AF43)+ABS(Scoresheet!$AH43-Scoresheet!$AG43)+ABS(Scoresheet!$AI43-Scoresheet!$AH43)+Scoresheet!$AI43)=0),(IF((Scoresheet!$AE43+Scoresheet!$AF43+Scoresheet!$AG43+Scoresheet!$AH43+Scoresheet!$AI43)=0,0,ROUND(Scoresheet!AG43/(Scoresheet!$AE43+Scoresheet!$AF43+Scoresheet!$AG43+Scoresheet!$AH43+Scoresheet!$AI43),2))),"ERR!")</f>
        <v>0</v>
      </c>
      <c r="AD43" s="115">
        <f>IF(OR((Scoresheet!$AE43+ABS(Scoresheet!$AF43-Scoresheet!$AE43)+ABS(Scoresheet!$AG43-Scoresheet!$AF43)+ABS(Scoresheet!$AH43-Scoresheet!$AG43)+ABS(Scoresheet!$AI43-Scoresheet!$AH43)+Scoresheet!$AI43)=2,(Scoresheet!$AE43+ABS(Scoresheet!$AF43-Scoresheet!$AE43)+ABS(Scoresheet!$AG43-Scoresheet!$AF43)+ABS(Scoresheet!$AH43-Scoresheet!$AG43)+ABS(Scoresheet!$AI43-Scoresheet!$AH43)+Scoresheet!$AI43)=0),(IF((Scoresheet!$AE43+Scoresheet!$AF43+Scoresheet!$AG43+Scoresheet!$AH43+Scoresheet!$AI43)=0,0,ROUND(Scoresheet!AH43/(Scoresheet!$AE43+Scoresheet!$AF43+Scoresheet!$AG43+Scoresheet!$AH43+Scoresheet!$AI43),2))),"ERR!")</f>
        <v>0</v>
      </c>
      <c r="AE43" s="114">
        <f>IF(OR((Scoresheet!$AE43+ABS(Scoresheet!$AF43-Scoresheet!$AE43)+ABS(Scoresheet!$AG43-Scoresheet!$AF43)+ABS(Scoresheet!$AH43-Scoresheet!$AG43)+ABS(Scoresheet!$AI43-Scoresheet!$AH43)+Scoresheet!$AI43)=2,(Scoresheet!$AE43+ABS(Scoresheet!$AF43-Scoresheet!$AE43)+ABS(Scoresheet!$AG43-Scoresheet!$AF43)+ABS(Scoresheet!$AH43-Scoresheet!$AG43)+ABS(Scoresheet!$AI43-Scoresheet!$AH43)+Scoresheet!$AI43)=0),(IF((Scoresheet!$AE43+Scoresheet!$AF43+Scoresheet!$AG43+Scoresheet!$AH43+Scoresheet!$AI43)=0,0,ROUND(Scoresheet!AI43/(Scoresheet!$AE43+Scoresheet!$AF43+Scoresheet!$AG43+Scoresheet!$AH43+Scoresheet!$AI43),2))),"ERR!")</f>
        <v>0</v>
      </c>
      <c r="AF43" s="66">
        <f>IF((Scoresheet!$AJ43+Scoresheet!$AK43+Scoresheet!$AL43)=0,0,FLOOR(Scoresheet!AJ43/(Scoresheet!$AJ43+Scoresheet!$AK43+Scoresheet!$AL43),0.01))</f>
        <v>0</v>
      </c>
      <c r="AG43" s="66">
        <f>IF((Scoresheet!$AJ43+Scoresheet!$AK43+Scoresheet!$AL43)=0,0,FLOOR(Scoresheet!AK43/(Scoresheet!$AJ43+Scoresheet!$AK43+Scoresheet!$AL43),0.01))</f>
        <v>0</v>
      </c>
      <c r="AH43" s="109">
        <f>IF((Scoresheet!$AJ43+Scoresheet!$AK43+Scoresheet!$AL43)=0,0,FLOOR(Scoresheet!AL43/(Scoresheet!$AJ43+Scoresheet!$AK43+Scoresheet!$AL43),0.01))</f>
        <v>0</v>
      </c>
      <c r="AI43" s="95"/>
      <c r="AJ43" s="95"/>
      <c r="AK43" s="95"/>
      <c r="AL43" s="95"/>
      <c r="AM43" s="95"/>
      <c r="AN43" s="95"/>
      <c r="AQ43" s="66">
        <f t="shared" si="44"/>
        <v>0</v>
      </c>
      <c r="AR43" s="66">
        <f t="shared" si="12"/>
        <v>0</v>
      </c>
      <c r="AS43" s="66">
        <f t="shared" si="13"/>
        <v>0</v>
      </c>
      <c r="AT43" s="66">
        <f t="shared" si="14"/>
        <v>0</v>
      </c>
      <c r="AU43" s="66">
        <f t="shared" si="15"/>
        <v>0</v>
      </c>
      <c r="AV43" s="66">
        <f t="shared" si="16"/>
        <v>0</v>
      </c>
      <c r="AW43" s="66">
        <f t="shared" si="17"/>
        <v>0</v>
      </c>
      <c r="AX43" s="66">
        <f t="shared" si="18"/>
        <v>0</v>
      </c>
      <c r="AY43" s="66">
        <f t="shared" si="19"/>
        <v>0</v>
      </c>
      <c r="AZ43" s="66">
        <f t="shared" si="20"/>
        <v>0</v>
      </c>
      <c r="BA43" s="66">
        <f t="shared" si="21"/>
        <v>0</v>
      </c>
      <c r="BB43" s="66">
        <f t="shared" si="22"/>
        <v>0</v>
      </c>
      <c r="BC43" s="66">
        <f t="shared" si="23"/>
        <v>0</v>
      </c>
      <c r="BD43" s="66">
        <f t="shared" si="24"/>
        <v>0</v>
      </c>
      <c r="BE43" s="66">
        <f t="shared" si="25"/>
        <v>0</v>
      </c>
      <c r="BF43" s="66">
        <f t="shared" si="26"/>
        <v>0</v>
      </c>
      <c r="BG43" s="66">
        <f t="shared" si="27"/>
        <v>0</v>
      </c>
      <c r="BH43" s="66">
        <f t="shared" si="28"/>
        <v>0</v>
      </c>
      <c r="BI43" s="66">
        <f t="shared" si="29"/>
        <v>0</v>
      </c>
      <c r="BJ43" s="66">
        <f t="shared" si="30"/>
        <v>0</v>
      </c>
      <c r="BK43" s="66">
        <f t="shared" si="31"/>
        <v>0</v>
      </c>
      <c r="BL43" s="66">
        <f t="shared" si="32"/>
        <v>0</v>
      </c>
      <c r="BM43" s="66">
        <f t="shared" si="33"/>
        <v>0</v>
      </c>
      <c r="BN43" s="66">
        <f t="shared" si="34"/>
        <v>0</v>
      </c>
      <c r="BO43" s="66">
        <f t="shared" si="35"/>
        <v>0</v>
      </c>
      <c r="BP43" s="66">
        <f t="shared" si="36"/>
        <v>0</v>
      </c>
      <c r="BQ43" s="66">
        <f t="shared" si="37"/>
        <v>0</v>
      </c>
      <c r="BR43" s="66">
        <f t="shared" si="38"/>
        <v>0</v>
      </c>
      <c r="BS43" s="66">
        <f t="shared" si="39"/>
        <v>0</v>
      </c>
      <c r="BT43" s="66">
        <f t="shared" si="40"/>
        <v>0</v>
      </c>
      <c r="BU43" s="66">
        <f t="shared" si="41"/>
        <v>0</v>
      </c>
      <c r="BV43" s="66">
        <f t="shared" si="42"/>
        <v>0</v>
      </c>
      <c r="BX43" s="66">
        <f t="shared" si="43"/>
        <v>0</v>
      </c>
      <c r="BY43" s="66">
        <f t="shared" si="45"/>
        <v>0</v>
      </c>
      <c r="BZ43" s="66">
        <f t="shared" si="46"/>
        <v>0</v>
      </c>
      <c r="CA43" s="66">
        <f t="shared" si="47"/>
        <v>0</v>
      </c>
      <c r="CB43" s="66">
        <f t="shared" si="48"/>
        <v>0</v>
      </c>
      <c r="CC43" s="66">
        <f t="shared" si="49"/>
        <v>0</v>
      </c>
      <c r="CD43" s="66">
        <f t="shared" si="50"/>
        <v>0</v>
      </c>
    </row>
    <row r="44" spans="1:82">
      <c r="A44" s="96">
        <f t="shared" si="11"/>
        <v>0</v>
      </c>
      <c r="B44" s="109">
        <f>Scoresheet!B44</f>
        <v>0</v>
      </c>
      <c r="C44" s="66">
        <f>IF(Scoresheet!C44=0,0,Scoresheet!C44/(Scoresheet!C44+Scoresheet!D44))</f>
        <v>0</v>
      </c>
      <c r="D44" s="109">
        <f>IF(Scoresheet!D44=0,0,Scoresheet!D44/(Scoresheet!C44+Scoresheet!D44))</f>
        <v>0</v>
      </c>
      <c r="E44" s="66">
        <f>IF(Scoresheet!E44=0,0,Scoresheet!E44/(Scoresheet!E44+Scoresheet!F44))</f>
        <v>0</v>
      </c>
      <c r="F44" s="66">
        <f>IF(Scoresheet!G44=0,0,Scoresheet!G44/(Scoresheet!G44+Scoresheet!H44)*(IF(Result!E44=0,1,Result!E44)))</f>
        <v>0</v>
      </c>
      <c r="G44" s="66">
        <f>IF(Scoresheet!I44=0,0,Scoresheet!I44/(Scoresheet!I44+Scoresheet!J44)*(IF(Result!E44=0,1,Result!E44)))</f>
        <v>0</v>
      </c>
      <c r="H44" s="66">
        <f>IF(Scoresheet!K44=0,0,Scoresheet!K44/(Scoresheet!L44+Scoresheet!K44)*(IF(Result!E44=0,1,Result!E44)))</f>
        <v>0</v>
      </c>
      <c r="I44" s="66">
        <f>IF(Scoresheet!L44=0,0,Scoresheet!L44/(Scoresheet!K44+Scoresheet!L44)*(IF(Result!E44=0,1,Result!E44)))</f>
        <v>0</v>
      </c>
      <c r="J44" s="109">
        <f>IF(Scoresheet!M44=0,0,Scoresheet!M44/(Scoresheet!M44+Scoresheet!N44))</f>
        <v>0</v>
      </c>
      <c r="K44" s="66">
        <f>(IF(OR(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2,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0),(IF((Scoresheet!$O44+Scoresheet!$P44+Scoresheet!$Q44+Scoresheet!$R44+Scoresheet!$S44+Scoresheet!$T44+Scoresheet!$U44+Scoresheet!$V44+Scoresheet!$W44)=0,0,ROUND(Scoresheet!O44/(Scoresheet!$O44+Scoresheet!$P44+Scoresheet!$Q44+Scoresheet!$R44+Scoresheet!$S44+Scoresheet!$T44+Scoresheet!$U44+Scoresheet!$V44+Scoresheet!$W44),2))),"ERR!"))</f>
        <v>0</v>
      </c>
      <c r="L44" s="66">
        <f>(IF(OR(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2,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0),(IF((Scoresheet!$O44+Scoresheet!$P44+Scoresheet!$Q44+Scoresheet!$R44+Scoresheet!$S44+Scoresheet!$T44+Scoresheet!$U44+Scoresheet!$V44+Scoresheet!$W44)=0,0,ROUND(Scoresheet!P44/(Scoresheet!$O44+Scoresheet!$P44+Scoresheet!$Q44+Scoresheet!$R44+Scoresheet!$S44+Scoresheet!$T44+Scoresheet!$U44+Scoresheet!$V44+Scoresheet!$W44),2))),"ERR!"))</f>
        <v>0</v>
      </c>
      <c r="M44" s="66">
        <f>(IF(OR(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2,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0),(IF((Scoresheet!$O44+Scoresheet!$P44+Scoresheet!$Q44+Scoresheet!$R44+Scoresheet!$S44+Scoresheet!$T44+Scoresheet!$U44+Scoresheet!$V44+Scoresheet!$W44)=0,0,ROUND(Scoresheet!Q44/(Scoresheet!$O44+Scoresheet!$P44+Scoresheet!$Q44+Scoresheet!$R44+Scoresheet!$S44+Scoresheet!$T44+Scoresheet!$U44+Scoresheet!$V44+Scoresheet!$W44),2))),"ERR!"))</f>
        <v>0</v>
      </c>
      <c r="N44" s="66">
        <f>(IF(OR(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2,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0),(IF((Scoresheet!$O44+Scoresheet!$P44+Scoresheet!$Q44+Scoresheet!$R44+Scoresheet!$S44+Scoresheet!$T44+Scoresheet!$U44+Scoresheet!$V44+Scoresheet!$W44)=0,0,ROUND(Scoresheet!R44/(Scoresheet!$O44+Scoresheet!$P44+Scoresheet!$Q44+Scoresheet!$R44+Scoresheet!$S44+Scoresheet!$T44+Scoresheet!$U44+Scoresheet!$V44+Scoresheet!$W44),2))),"ERR!"))</f>
        <v>0</v>
      </c>
      <c r="O44" s="66">
        <f>(IF(OR(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2,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0),(IF((Scoresheet!$O44+Scoresheet!$P44+Scoresheet!$Q44+Scoresheet!$R44+Scoresheet!$S44+Scoresheet!$T44+Scoresheet!$U44+Scoresheet!$V44+Scoresheet!$W44)=0,0,ROUND(Scoresheet!S44/(Scoresheet!$O44+Scoresheet!$P44+Scoresheet!$Q44+Scoresheet!$R44+Scoresheet!$S44+Scoresheet!$T44+Scoresheet!$U44+Scoresheet!$V44+Scoresheet!$W44),2))),"ERR!"))</f>
        <v>0</v>
      </c>
      <c r="P44" s="66">
        <f>(IF(OR(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2,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0),(IF((Scoresheet!$O44+Scoresheet!$P44+Scoresheet!$Q44+Scoresheet!$R44+Scoresheet!$S44+Scoresheet!$T44+Scoresheet!$U44+Scoresheet!$V44+Scoresheet!$W44)=0,0,ROUND(Scoresheet!T44/(Scoresheet!$O44+Scoresheet!$P44+Scoresheet!$Q44+Scoresheet!$R44+Scoresheet!$S44+Scoresheet!$T44+Scoresheet!$U44+Scoresheet!$V44+Scoresheet!$W44),2))),"ERR!"))</f>
        <v>0</v>
      </c>
      <c r="Q44" s="66">
        <f>(IF(OR(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2,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0),(IF((Scoresheet!$O44+Scoresheet!$P44+Scoresheet!$Q44+Scoresheet!$R44+Scoresheet!$S44+Scoresheet!$T44+Scoresheet!$U44+Scoresheet!$V44+Scoresheet!$W44)=0,0,ROUND(Scoresheet!U44/(Scoresheet!$O44+Scoresheet!$P44+Scoresheet!$Q44+Scoresheet!$R44+Scoresheet!$S44+Scoresheet!$T44+Scoresheet!$U44+Scoresheet!$V44+Scoresheet!$W44),2))),"ERR!"))</f>
        <v>0</v>
      </c>
      <c r="R44" s="66">
        <f>(IF(OR(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2,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0),(IF((Scoresheet!$O44+Scoresheet!$P44+Scoresheet!$Q44+Scoresheet!$R44+Scoresheet!$S44+Scoresheet!$T44+Scoresheet!$U44+Scoresheet!$V44+Scoresheet!$W44)=0,0,ROUND(Scoresheet!V44/(Scoresheet!$O44+Scoresheet!$P44+Scoresheet!$Q44+Scoresheet!$R44+Scoresheet!$S44+Scoresheet!$T44+Scoresheet!$U44+Scoresheet!$V44+Scoresheet!$W44),2))),"ERR!"))</f>
        <v>0</v>
      </c>
      <c r="S44" s="114">
        <f>(IF(OR(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2,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0),(IF((Scoresheet!$O44+Scoresheet!$P44+Scoresheet!$Q44+Scoresheet!$R44+Scoresheet!$S44+Scoresheet!$T44+Scoresheet!$U44+Scoresheet!$V44+Scoresheet!$W44)=0,0,ROUND(Scoresheet!W44/(Scoresheet!$O44+Scoresheet!$P44+Scoresheet!$Q44+Scoresheet!$R44+Scoresheet!$S44+Scoresheet!$T44+Scoresheet!$U44+Scoresheet!$V44+Scoresheet!$W44),2))),"ERR!"))</f>
        <v>0</v>
      </c>
      <c r="T44" s="66">
        <f>Scoresheet!X44</f>
        <v>0</v>
      </c>
      <c r="U44" s="66">
        <f>IF((Scoresheet!$Y44+Scoresheet!$Z44+Scoresheet!$AA44)=0,0,FLOOR(Scoresheet!Y44/(Scoresheet!$Y44+Scoresheet!$Z44+Scoresheet!$AA44),0.01))</f>
        <v>0</v>
      </c>
      <c r="V44" s="66">
        <f>IF((Scoresheet!$Y44+Scoresheet!$Z44+Scoresheet!$AA44)=0,0,FLOOR(Scoresheet!Z44/(Scoresheet!$Y44+Scoresheet!$Z44+Scoresheet!$AA44),0.01))</f>
        <v>0</v>
      </c>
      <c r="W44" s="109">
        <f>IF((Scoresheet!$Y44+Scoresheet!$Z44+Scoresheet!$AA44)=0,0,FLOOR(Scoresheet!AA44/(Scoresheet!$Y44+Scoresheet!$Z44+Scoresheet!$AA44),0.01))</f>
        <v>0</v>
      </c>
      <c r="X44" s="66">
        <f>IF((Scoresheet!$AB44+Scoresheet!$AC44+Scoresheet!$AD44)=0,0,FLOOR(Scoresheet!AB44/(Scoresheet!$AB44+Scoresheet!$AC44+Scoresheet!$AD44),0.01))</f>
        <v>0</v>
      </c>
      <c r="Y44" s="66">
        <f>IF((Scoresheet!$AB44+Scoresheet!$AC44+Scoresheet!$AD44)=0,0,FLOOR(Scoresheet!AC44/(Scoresheet!$AB44+Scoresheet!$AC44+Scoresheet!$AD44),0.01))</f>
        <v>0</v>
      </c>
      <c r="Z44" s="115">
        <f>IF((Scoresheet!$AB44+Scoresheet!$AC44+Scoresheet!$AD44)=0,0,FLOOR(Scoresheet!AD44/(Scoresheet!$AB44+Scoresheet!$AC44+Scoresheet!$AD44),0.01))</f>
        <v>0</v>
      </c>
      <c r="AA44" s="116">
        <f>IF(OR((Scoresheet!$AE44+ABS(Scoresheet!$AF44-Scoresheet!$AE44)+ABS(Scoresheet!$AG44-Scoresheet!$AF44)+ABS(Scoresheet!$AH44-Scoresheet!$AG44)+ABS(Scoresheet!$AI44-Scoresheet!$AH44)+Scoresheet!$AI44)=2,(Scoresheet!$AE44+ABS(Scoresheet!$AF44-Scoresheet!$AE44)+ABS(Scoresheet!$AG44-Scoresheet!$AF44)+ABS(Scoresheet!$AH44-Scoresheet!$AG44)+ABS(Scoresheet!$AI44-Scoresheet!$AH44)+Scoresheet!$AI44)=0),(IF((Scoresheet!$AE44+Scoresheet!$AF44+Scoresheet!$AG44+Scoresheet!$AH44+Scoresheet!$AI44)=0,0,ROUND(Scoresheet!AE44/(Scoresheet!$AE44+Scoresheet!$AF44+Scoresheet!$AG44+Scoresheet!$AH44+Scoresheet!$AI44),2))),"ERR!")</f>
        <v>0</v>
      </c>
      <c r="AB44" s="115">
        <f>IF(OR((Scoresheet!$AE44+ABS(Scoresheet!$AF44-Scoresheet!$AE44)+ABS(Scoresheet!$AG44-Scoresheet!$AF44)+ABS(Scoresheet!$AH44-Scoresheet!$AG44)+ABS(Scoresheet!$AI44-Scoresheet!$AH44)+Scoresheet!$AI44)=2,(Scoresheet!$AE44+ABS(Scoresheet!$AF44-Scoresheet!$AE44)+ABS(Scoresheet!$AG44-Scoresheet!$AF44)+ABS(Scoresheet!$AH44-Scoresheet!$AG44)+ABS(Scoresheet!$AI44-Scoresheet!$AH44)+Scoresheet!$AI44)=0),(IF((Scoresheet!$AE44+Scoresheet!$AF44+Scoresheet!$AG44+Scoresheet!$AH44+Scoresheet!$AI44)=0,0,ROUND(Scoresheet!AF44/(Scoresheet!$AE44+Scoresheet!$AF44+Scoresheet!$AG44+Scoresheet!$AH44+Scoresheet!$AI44),2))),"ERR!")</f>
        <v>0</v>
      </c>
      <c r="AC44" s="115">
        <f>IF(OR((Scoresheet!$AE44+ABS(Scoresheet!$AF44-Scoresheet!$AE44)+ABS(Scoresheet!$AG44-Scoresheet!$AF44)+ABS(Scoresheet!$AH44-Scoresheet!$AG44)+ABS(Scoresheet!$AI44-Scoresheet!$AH44)+Scoresheet!$AI44)=2,(Scoresheet!$AE44+ABS(Scoresheet!$AF44-Scoresheet!$AE44)+ABS(Scoresheet!$AG44-Scoresheet!$AF44)+ABS(Scoresheet!$AH44-Scoresheet!$AG44)+ABS(Scoresheet!$AI44-Scoresheet!$AH44)+Scoresheet!$AI44)=0),(IF((Scoresheet!$AE44+Scoresheet!$AF44+Scoresheet!$AG44+Scoresheet!$AH44+Scoresheet!$AI44)=0,0,ROUND(Scoresheet!AG44/(Scoresheet!$AE44+Scoresheet!$AF44+Scoresheet!$AG44+Scoresheet!$AH44+Scoresheet!$AI44),2))),"ERR!")</f>
        <v>0</v>
      </c>
      <c r="AD44" s="115">
        <f>IF(OR((Scoresheet!$AE44+ABS(Scoresheet!$AF44-Scoresheet!$AE44)+ABS(Scoresheet!$AG44-Scoresheet!$AF44)+ABS(Scoresheet!$AH44-Scoresheet!$AG44)+ABS(Scoresheet!$AI44-Scoresheet!$AH44)+Scoresheet!$AI44)=2,(Scoresheet!$AE44+ABS(Scoresheet!$AF44-Scoresheet!$AE44)+ABS(Scoresheet!$AG44-Scoresheet!$AF44)+ABS(Scoresheet!$AH44-Scoresheet!$AG44)+ABS(Scoresheet!$AI44-Scoresheet!$AH44)+Scoresheet!$AI44)=0),(IF((Scoresheet!$AE44+Scoresheet!$AF44+Scoresheet!$AG44+Scoresheet!$AH44+Scoresheet!$AI44)=0,0,ROUND(Scoresheet!AH44/(Scoresheet!$AE44+Scoresheet!$AF44+Scoresheet!$AG44+Scoresheet!$AH44+Scoresheet!$AI44),2))),"ERR!")</f>
        <v>0</v>
      </c>
      <c r="AE44" s="114">
        <f>IF(OR((Scoresheet!$AE44+ABS(Scoresheet!$AF44-Scoresheet!$AE44)+ABS(Scoresheet!$AG44-Scoresheet!$AF44)+ABS(Scoresheet!$AH44-Scoresheet!$AG44)+ABS(Scoresheet!$AI44-Scoresheet!$AH44)+Scoresheet!$AI44)=2,(Scoresheet!$AE44+ABS(Scoresheet!$AF44-Scoresheet!$AE44)+ABS(Scoresheet!$AG44-Scoresheet!$AF44)+ABS(Scoresheet!$AH44-Scoresheet!$AG44)+ABS(Scoresheet!$AI44-Scoresheet!$AH44)+Scoresheet!$AI44)=0),(IF((Scoresheet!$AE44+Scoresheet!$AF44+Scoresheet!$AG44+Scoresheet!$AH44+Scoresheet!$AI44)=0,0,ROUND(Scoresheet!AI44/(Scoresheet!$AE44+Scoresheet!$AF44+Scoresheet!$AG44+Scoresheet!$AH44+Scoresheet!$AI44),2))),"ERR!")</f>
        <v>0</v>
      </c>
      <c r="AF44" s="66">
        <f>IF((Scoresheet!$AJ44+Scoresheet!$AK44+Scoresheet!$AL44)=0,0,FLOOR(Scoresheet!AJ44/(Scoresheet!$AJ44+Scoresheet!$AK44+Scoresheet!$AL44),0.01))</f>
        <v>0</v>
      </c>
      <c r="AG44" s="66">
        <f>IF((Scoresheet!$AJ44+Scoresheet!$AK44+Scoresheet!$AL44)=0,0,FLOOR(Scoresheet!AK44/(Scoresheet!$AJ44+Scoresheet!$AK44+Scoresheet!$AL44),0.01))</f>
        <v>0</v>
      </c>
      <c r="AH44" s="109">
        <f>IF((Scoresheet!$AJ44+Scoresheet!$AK44+Scoresheet!$AL44)=0,0,FLOOR(Scoresheet!AL44/(Scoresheet!$AJ44+Scoresheet!$AK44+Scoresheet!$AL44),0.01))</f>
        <v>0</v>
      </c>
      <c r="AI44" s="95"/>
      <c r="AJ44" s="95"/>
      <c r="AK44" s="95"/>
      <c r="AL44" s="95"/>
      <c r="AM44" s="95"/>
      <c r="AN44" s="95"/>
      <c r="AQ44" s="66">
        <f t="shared" si="44"/>
        <v>0</v>
      </c>
      <c r="AR44" s="66">
        <f t="shared" si="12"/>
        <v>0</v>
      </c>
      <c r="AS44" s="66">
        <f t="shared" si="13"/>
        <v>0</v>
      </c>
      <c r="AT44" s="66">
        <f t="shared" si="14"/>
        <v>0</v>
      </c>
      <c r="AU44" s="66">
        <f t="shared" si="15"/>
        <v>0</v>
      </c>
      <c r="AV44" s="66">
        <f t="shared" si="16"/>
        <v>0</v>
      </c>
      <c r="AW44" s="66">
        <f t="shared" si="17"/>
        <v>0</v>
      </c>
      <c r="AX44" s="66">
        <f t="shared" si="18"/>
        <v>0</v>
      </c>
      <c r="AY44" s="66">
        <f t="shared" si="19"/>
        <v>0</v>
      </c>
      <c r="AZ44" s="66">
        <f t="shared" si="20"/>
        <v>0</v>
      </c>
      <c r="BA44" s="66">
        <f t="shared" si="21"/>
        <v>0</v>
      </c>
      <c r="BB44" s="66">
        <f t="shared" si="22"/>
        <v>0</v>
      </c>
      <c r="BC44" s="66">
        <f t="shared" si="23"/>
        <v>0</v>
      </c>
      <c r="BD44" s="66">
        <f t="shared" si="24"/>
        <v>0</v>
      </c>
      <c r="BE44" s="66">
        <f t="shared" si="25"/>
        <v>0</v>
      </c>
      <c r="BF44" s="66">
        <f t="shared" si="26"/>
        <v>0</v>
      </c>
      <c r="BG44" s="66">
        <f t="shared" si="27"/>
        <v>0</v>
      </c>
      <c r="BH44" s="66">
        <f t="shared" si="28"/>
        <v>0</v>
      </c>
      <c r="BI44" s="66">
        <f t="shared" si="29"/>
        <v>0</v>
      </c>
      <c r="BJ44" s="66">
        <f t="shared" si="30"/>
        <v>0</v>
      </c>
      <c r="BK44" s="66">
        <f t="shared" si="31"/>
        <v>0</v>
      </c>
      <c r="BL44" s="66">
        <f t="shared" si="32"/>
        <v>0</v>
      </c>
      <c r="BM44" s="66">
        <f t="shared" si="33"/>
        <v>0</v>
      </c>
      <c r="BN44" s="66">
        <f t="shared" si="34"/>
        <v>0</v>
      </c>
      <c r="BO44" s="66">
        <f t="shared" si="35"/>
        <v>0</v>
      </c>
      <c r="BP44" s="66">
        <f t="shared" si="36"/>
        <v>0</v>
      </c>
      <c r="BQ44" s="66">
        <f t="shared" si="37"/>
        <v>0</v>
      </c>
      <c r="BR44" s="66">
        <f t="shared" si="38"/>
        <v>0</v>
      </c>
      <c r="BS44" s="66">
        <f t="shared" si="39"/>
        <v>0</v>
      </c>
      <c r="BT44" s="66">
        <f t="shared" si="40"/>
        <v>0</v>
      </c>
      <c r="BU44" s="66">
        <f t="shared" si="41"/>
        <v>0</v>
      </c>
      <c r="BV44" s="66">
        <f t="shared" si="42"/>
        <v>0</v>
      </c>
      <c r="BX44" s="66">
        <f t="shared" si="43"/>
        <v>0</v>
      </c>
      <c r="BY44" s="66">
        <f t="shared" si="45"/>
        <v>0</v>
      </c>
      <c r="BZ44" s="66">
        <f t="shared" si="46"/>
        <v>0</v>
      </c>
      <c r="CA44" s="66">
        <f t="shared" si="47"/>
        <v>0</v>
      </c>
      <c r="CB44" s="66">
        <f t="shared" si="48"/>
        <v>0</v>
      </c>
      <c r="CC44" s="66">
        <f t="shared" si="49"/>
        <v>0</v>
      </c>
      <c r="CD44" s="66">
        <f t="shared" si="50"/>
        <v>0</v>
      </c>
    </row>
    <row r="45" spans="1:82">
      <c r="A45" s="96">
        <f t="shared" si="11"/>
        <v>0</v>
      </c>
      <c r="B45" s="109">
        <f>Scoresheet!B45</f>
        <v>0</v>
      </c>
      <c r="C45" s="66">
        <f>IF(Scoresheet!C45=0,0,Scoresheet!C45/(Scoresheet!C45+Scoresheet!D45))</f>
        <v>0</v>
      </c>
      <c r="D45" s="109">
        <f>IF(Scoresheet!D45=0,0,Scoresheet!D45/(Scoresheet!C45+Scoresheet!D45))</f>
        <v>0</v>
      </c>
      <c r="E45" s="66">
        <f>IF(Scoresheet!E45=0,0,Scoresheet!E45/(Scoresheet!E45+Scoresheet!F45))</f>
        <v>0</v>
      </c>
      <c r="F45" s="66">
        <f>IF(Scoresheet!G45=0,0,Scoresheet!G45/(Scoresheet!G45+Scoresheet!H45)*(IF(Result!E45=0,1,Result!E45)))</f>
        <v>0</v>
      </c>
      <c r="G45" s="66">
        <f>IF(Scoresheet!I45=0,0,Scoresheet!I45/(Scoresheet!I45+Scoresheet!J45)*(IF(Result!E45=0,1,Result!E45)))</f>
        <v>0</v>
      </c>
      <c r="H45" s="66">
        <f>IF(Scoresheet!K45=0,0,Scoresheet!K45/(Scoresheet!L45+Scoresheet!K45)*(IF(Result!E45=0,1,Result!E45)))</f>
        <v>0</v>
      </c>
      <c r="I45" s="66">
        <f>IF(Scoresheet!L45=0,0,Scoresheet!L45/(Scoresheet!K45+Scoresheet!L45)*(IF(Result!E45=0,1,Result!E45)))</f>
        <v>0</v>
      </c>
      <c r="J45" s="109">
        <f>IF(Scoresheet!M45=0,0,Scoresheet!M45/(Scoresheet!M45+Scoresheet!N45))</f>
        <v>0</v>
      </c>
      <c r="K45" s="66">
        <f>(IF(OR(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2,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0),(IF((Scoresheet!$O45+Scoresheet!$P45+Scoresheet!$Q45+Scoresheet!$R45+Scoresheet!$S45+Scoresheet!$T45+Scoresheet!$U45+Scoresheet!$V45+Scoresheet!$W45)=0,0,ROUND(Scoresheet!O45/(Scoresheet!$O45+Scoresheet!$P45+Scoresheet!$Q45+Scoresheet!$R45+Scoresheet!$S45+Scoresheet!$T45+Scoresheet!$U45+Scoresheet!$V45+Scoresheet!$W45),2))),"ERR!"))</f>
        <v>0</v>
      </c>
      <c r="L45" s="66">
        <f>(IF(OR(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2,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0),(IF((Scoresheet!$O45+Scoresheet!$P45+Scoresheet!$Q45+Scoresheet!$R45+Scoresheet!$S45+Scoresheet!$T45+Scoresheet!$U45+Scoresheet!$V45+Scoresheet!$W45)=0,0,ROUND(Scoresheet!P45/(Scoresheet!$O45+Scoresheet!$P45+Scoresheet!$Q45+Scoresheet!$R45+Scoresheet!$S45+Scoresheet!$T45+Scoresheet!$U45+Scoresheet!$V45+Scoresheet!$W45),2))),"ERR!"))</f>
        <v>0</v>
      </c>
      <c r="M45" s="66">
        <f>(IF(OR(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2,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0),(IF((Scoresheet!$O45+Scoresheet!$P45+Scoresheet!$Q45+Scoresheet!$R45+Scoresheet!$S45+Scoresheet!$T45+Scoresheet!$U45+Scoresheet!$V45+Scoresheet!$W45)=0,0,ROUND(Scoresheet!Q45/(Scoresheet!$O45+Scoresheet!$P45+Scoresheet!$Q45+Scoresheet!$R45+Scoresheet!$S45+Scoresheet!$T45+Scoresheet!$U45+Scoresheet!$V45+Scoresheet!$W45),2))),"ERR!"))</f>
        <v>0</v>
      </c>
      <c r="N45" s="66">
        <f>(IF(OR(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2,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0),(IF((Scoresheet!$O45+Scoresheet!$P45+Scoresheet!$Q45+Scoresheet!$R45+Scoresheet!$S45+Scoresheet!$T45+Scoresheet!$U45+Scoresheet!$V45+Scoresheet!$W45)=0,0,ROUND(Scoresheet!R45/(Scoresheet!$O45+Scoresheet!$P45+Scoresheet!$Q45+Scoresheet!$R45+Scoresheet!$S45+Scoresheet!$T45+Scoresheet!$U45+Scoresheet!$V45+Scoresheet!$W45),2))),"ERR!"))</f>
        <v>0</v>
      </c>
      <c r="O45" s="66">
        <f>(IF(OR(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2,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0),(IF((Scoresheet!$O45+Scoresheet!$P45+Scoresheet!$Q45+Scoresheet!$R45+Scoresheet!$S45+Scoresheet!$T45+Scoresheet!$U45+Scoresheet!$V45+Scoresheet!$W45)=0,0,ROUND(Scoresheet!S45/(Scoresheet!$O45+Scoresheet!$P45+Scoresheet!$Q45+Scoresheet!$R45+Scoresheet!$S45+Scoresheet!$T45+Scoresheet!$U45+Scoresheet!$V45+Scoresheet!$W45),2))),"ERR!"))</f>
        <v>0</v>
      </c>
      <c r="P45" s="66">
        <f>(IF(OR(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2,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0),(IF((Scoresheet!$O45+Scoresheet!$P45+Scoresheet!$Q45+Scoresheet!$R45+Scoresheet!$S45+Scoresheet!$T45+Scoresheet!$U45+Scoresheet!$V45+Scoresheet!$W45)=0,0,ROUND(Scoresheet!T45/(Scoresheet!$O45+Scoresheet!$P45+Scoresheet!$Q45+Scoresheet!$R45+Scoresheet!$S45+Scoresheet!$T45+Scoresheet!$U45+Scoresheet!$V45+Scoresheet!$W45),2))),"ERR!"))</f>
        <v>0</v>
      </c>
      <c r="Q45" s="66">
        <f>(IF(OR(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2,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0),(IF((Scoresheet!$O45+Scoresheet!$P45+Scoresheet!$Q45+Scoresheet!$R45+Scoresheet!$S45+Scoresheet!$T45+Scoresheet!$U45+Scoresheet!$V45+Scoresheet!$W45)=0,0,ROUND(Scoresheet!U45/(Scoresheet!$O45+Scoresheet!$P45+Scoresheet!$Q45+Scoresheet!$R45+Scoresheet!$S45+Scoresheet!$T45+Scoresheet!$U45+Scoresheet!$V45+Scoresheet!$W45),2))),"ERR!"))</f>
        <v>0</v>
      </c>
      <c r="R45" s="66">
        <f>(IF(OR(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2,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0),(IF((Scoresheet!$O45+Scoresheet!$P45+Scoresheet!$Q45+Scoresheet!$R45+Scoresheet!$S45+Scoresheet!$T45+Scoresheet!$U45+Scoresheet!$V45+Scoresheet!$W45)=0,0,ROUND(Scoresheet!V45/(Scoresheet!$O45+Scoresheet!$P45+Scoresheet!$Q45+Scoresheet!$R45+Scoresheet!$S45+Scoresheet!$T45+Scoresheet!$U45+Scoresheet!$V45+Scoresheet!$W45),2))),"ERR!"))</f>
        <v>0</v>
      </c>
      <c r="S45" s="114">
        <f>(IF(OR(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2,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0),(IF((Scoresheet!$O45+Scoresheet!$P45+Scoresheet!$Q45+Scoresheet!$R45+Scoresheet!$S45+Scoresheet!$T45+Scoresheet!$U45+Scoresheet!$V45+Scoresheet!$W45)=0,0,ROUND(Scoresheet!W45/(Scoresheet!$O45+Scoresheet!$P45+Scoresheet!$Q45+Scoresheet!$R45+Scoresheet!$S45+Scoresheet!$T45+Scoresheet!$U45+Scoresheet!$V45+Scoresheet!$W45),2))),"ERR!"))</f>
        <v>0</v>
      </c>
      <c r="T45" s="66">
        <f>Scoresheet!X45</f>
        <v>0</v>
      </c>
      <c r="U45" s="66">
        <f>IF((Scoresheet!$Y45+Scoresheet!$Z45+Scoresheet!$AA45)=0,0,FLOOR(Scoresheet!Y45/(Scoresheet!$Y45+Scoresheet!$Z45+Scoresheet!$AA45),0.01))</f>
        <v>0</v>
      </c>
      <c r="V45" s="66">
        <f>IF((Scoresheet!$Y45+Scoresheet!$Z45+Scoresheet!$AA45)=0,0,FLOOR(Scoresheet!Z45/(Scoresheet!$Y45+Scoresheet!$Z45+Scoresheet!$AA45),0.01))</f>
        <v>0</v>
      </c>
      <c r="W45" s="109">
        <f>IF((Scoresheet!$Y45+Scoresheet!$Z45+Scoresheet!$AA45)=0,0,FLOOR(Scoresheet!AA45/(Scoresheet!$Y45+Scoresheet!$Z45+Scoresheet!$AA45),0.01))</f>
        <v>0</v>
      </c>
      <c r="X45" s="66">
        <f>IF((Scoresheet!$AB45+Scoresheet!$AC45+Scoresheet!$AD45)=0,0,FLOOR(Scoresheet!AB45/(Scoresheet!$AB45+Scoresheet!$AC45+Scoresheet!$AD45),0.01))</f>
        <v>0</v>
      </c>
      <c r="Y45" s="66">
        <f>IF((Scoresheet!$AB45+Scoresheet!$AC45+Scoresheet!$AD45)=0,0,FLOOR(Scoresheet!AC45/(Scoresheet!$AB45+Scoresheet!$AC45+Scoresheet!$AD45),0.01))</f>
        <v>0</v>
      </c>
      <c r="Z45" s="115">
        <f>IF((Scoresheet!$AB45+Scoresheet!$AC45+Scoresheet!$AD45)=0,0,FLOOR(Scoresheet!AD45/(Scoresheet!$AB45+Scoresheet!$AC45+Scoresheet!$AD45),0.01))</f>
        <v>0</v>
      </c>
      <c r="AA45" s="116">
        <f>IF(OR((Scoresheet!$AE45+ABS(Scoresheet!$AF45-Scoresheet!$AE45)+ABS(Scoresheet!$AG45-Scoresheet!$AF45)+ABS(Scoresheet!$AH45-Scoresheet!$AG45)+ABS(Scoresheet!$AI45-Scoresheet!$AH45)+Scoresheet!$AI45)=2,(Scoresheet!$AE45+ABS(Scoresheet!$AF45-Scoresheet!$AE45)+ABS(Scoresheet!$AG45-Scoresheet!$AF45)+ABS(Scoresheet!$AH45-Scoresheet!$AG45)+ABS(Scoresheet!$AI45-Scoresheet!$AH45)+Scoresheet!$AI45)=0),(IF((Scoresheet!$AE45+Scoresheet!$AF45+Scoresheet!$AG45+Scoresheet!$AH45+Scoresheet!$AI45)=0,0,ROUND(Scoresheet!AE45/(Scoresheet!$AE45+Scoresheet!$AF45+Scoresheet!$AG45+Scoresheet!$AH45+Scoresheet!$AI45),2))),"ERR!")</f>
        <v>0</v>
      </c>
      <c r="AB45" s="115">
        <f>IF(OR((Scoresheet!$AE45+ABS(Scoresheet!$AF45-Scoresheet!$AE45)+ABS(Scoresheet!$AG45-Scoresheet!$AF45)+ABS(Scoresheet!$AH45-Scoresheet!$AG45)+ABS(Scoresheet!$AI45-Scoresheet!$AH45)+Scoresheet!$AI45)=2,(Scoresheet!$AE45+ABS(Scoresheet!$AF45-Scoresheet!$AE45)+ABS(Scoresheet!$AG45-Scoresheet!$AF45)+ABS(Scoresheet!$AH45-Scoresheet!$AG45)+ABS(Scoresheet!$AI45-Scoresheet!$AH45)+Scoresheet!$AI45)=0),(IF((Scoresheet!$AE45+Scoresheet!$AF45+Scoresheet!$AG45+Scoresheet!$AH45+Scoresheet!$AI45)=0,0,ROUND(Scoresheet!AF45/(Scoresheet!$AE45+Scoresheet!$AF45+Scoresheet!$AG45+Scoresheet!$AH45+Scoresheet!$AI45),2))),"ERR!")</f>
        <v>0</v>
      </c>
      <c r="AC45" s="115">
        <f>IF(OR((Scoresheet!$AE45+ABS(Scoresheet!$AF45-Scoresheet!$AE45)+ABS(Scoresheet!$AG45-Scoresheet!$AF45)+ABS(Scoresheet!$AH45-Scoresheet!$AG45)+ABS(Scoresheet!$AI45-Scoresheet!$AH45)+Scoresheet!$AI45)=2,(Scoresheet!$AE45+ABS(Scoresheet!$AF45-Scoresheet!$AE45)+ABS(Scoresheet!$AG45-Scoresheet!$AF45)+ABS(Scoresheet!$AH45-Scoresheet!$AG45)+ABS(Scoresheet!$AI45-Scoresheet!$AH45)+Scoresheet!$AI45)=0),(IF((Scoresheet!$AE45+Scoresheet!$AF45+Scoresheet!$AG45+Scoresheet!$AH45+Scoresheet!$AI45)=0,0,ROUND(Scoresheet!AG45/(Scoresheet!$AE45+Scoresheet!$AF45+Scoresheet!$AG45+Scoresheet!$AH45+Scoresheet!$AI45),2))),"ERR!")</f>
        <v>0</v>
      </c>
      <c r="AD45" s="115">
        <f>IF(OR((Scoresheet!$AE45+ABS(Scoresheet!$AF45-Scoresheet!$AE45)+ABS(Scoresheet!$AG45-Scoresheet!$AF45)+ABS(Scoresheet!$AH45-Scoresheet!$AG45)+ABS(Scoresheet!$AI45-Scoresheet!$AH45)+Scoresheet!$AI45)=2,(Scoresheet!$AE45+ABS(Scoresheet!$AF45-Scoresheet!$AE45)+ABS(Scoresheet!$AG45-Scoresheet!$AF45)+ABS(Scoresheet!$AH45-Scoresheet!$AG45)+ABS(Scoresheet!$AI45-Scoresheet!$AH45)+Scoresheet!$AI45)=0),(IF((Scoresheet!$AE45+Scoresheet!$AF45+Scoresheet!$AG45+Scoresheet!$AH45+Scoresheet!$AI45)=0,0,ROUND(Scoresheet!AH45/(Scoresheet!$AE45+Scoresheet!$AF45+Scoresheet!$AG45+Scoresheet!$AH45+Scoresheet!$AI45),2))),"ERR!")</f>
        <v>0</v>
      </c>
      <c r="AE45" s="114">
        <f>IF(OR((Scoresheet!$AE45+ABS(Scoresheet!$AF45-Scoresheet!$AE45)+ABS(Scoresheet!$AG45-Scoresheet!$AF45)+ABS(Scoresheet!$AH45-Scoresheet!$AG45)+ABS(Scoresheet!$AI45-Scoresheet!$AH45)+Scoresheet!$AI45)=2,(Scoresheet!$AE45+ABS(Scoresheet!$AF45-Scoresheet!$AE45)+ABS(Scoresheet!$AG45-Scoresheet!$AF45)+ABS(Scoresheet!$AH45-Scoresheet!$AG45)+ABS(Scoresheet!$AI45-Scoresheet!$AH45)+Scoresheet!$AI45)=0),(IF((Scoresheet!$AE45+Scoresheet!$AF45+Scoresheet!$AG45+Scoresheet!$AH45+Scoresheet!$AI45)=0,0,ROUND(Scoresheet!AI45/(Scoresheet!$AE45+Scoresheet!$AF45+Scoresheet!$AG45+Scoresheet!$AH45+Scoresheet!$AI45),2))),"ERR!")</f>
        <v>0</v>
      </c>
      <c r="AF45" s="66">
        <f>IF((Scoresheet!$AJ45+Scoresheet!$AK45+Scoresheet!$AL45)=0,0,FLOOR(Scoresheet!AJ45/(Scoresheet!$AJ45+Scoresheet!$AK45+Scoresheet!$AL45),0.01))</f>
        <v>0</v>
      </c>
      <c r="AG45" s="66">
        <f>IF((Scoresheet!$AJ45+Scoresheet!$AK45+Scoresheet!$AL45)=0,0,FLOOR(Scoresheet!AK45/(Scoresheet!$AJ45+Scoresheet!$AK45+Scoresheet!$AL45),0.01))</f>
        <v>0</v>
      </c>
      <c r="AH45" s="109">
        <f>IF((Scoresheet!$AJ45+Scoresheet!$AK45+Scoresheet!$AL45)=0,0,FLOOR(Scoresheet!AL45/(Scoresheet!$AJ45+Scoresheet!$AK45+Scoresheet!$AL45),0.01))</f>
        <v>0</v>
      </c>
      <c r="AI45" s="95"/>
      <c r="AJ45" s="95"/>
      <c r="AK45" s="95"/>
      <c r="AL45" s="95"/>
      <c r="AM45" s="95"/>
      <c r="AN45" s="95"/>
      <c r="AQ45" s="66">
        <f t="shared" si="44"/>
        <v>0</v>
      </c>
      <c r="AR45" s="66">
        <f t="shared" si="12"/>
        <v>0</v>
      </c>
      <c r="AS45" s="66">
        <f t="shared" si="13"/>
        <v>0</v>
      </c>
      <c r="AT45" s="66">
        <f t="shared" si="14"/>
        <v>0</v>
      </c>
      <c r="AU45" s="66">
        <f t="shared" si="15"/>
        <v>0</v>
      </c>
      <c r="AV45" s="66">
        <f t="shared" si="16"/>
        <v>0</v>
      </c>
      <c r="AW45" s="66">
        <f t="shared" si="17"/>
        <v>0</v>
      </c>
      <c r="AX45" s="66">
        <f t="shared" si="18"/>
        <v>0</v>
      </c>
      <c r="AY45" s="66">
        <f t="shared" si="19"/>
        <v>0</v>
      </c>
      <c r="AZ45" s="66">
        <f t="shared" si="20"/>
        <v>0</v>
      </c>
      <c r="BA45" s="66">
        <f t="shared" si="21"/>
        <v>0</v>
      </c>
      <c r="BB45" s="66">
        <f t="shared" si="22"/>
        <v>0</v>
      </c>
      <c r="BC45" s="66">
        <f t="shared" si="23"/>
        <v>0</v>
      </c>
      <c r="BD45" s="66">
        <f t="shared" si="24"/>
        <v>0</v>
      </c>
      <c r="BE45" s="66">
        <f t="shared" si="25"/>
        <v>0</v>
      </c>
      <c r="BF45" s="66">
        <f t="shared" si="26"/>
        <v>0</v>
      </c>
      <c r="BG45" s="66">
        <f t="shared" si="27"/>
        <v>0</v>
      </c>
      <c r="BH45" s="66">
        <f t="shared" si="28"/>
        <v>0</v>
      </c>
      <c r="BI45" s="66">
        <f t="shared" si="29"/>
        <v>0</v>
      </c>
      <c r="BJ45" s="66">
        <f t="shared" si="30"/>
        <v>0</v>
      </c>
      <c r="BK45" s="66">
        <f t="shared" si="31"/>
        <v>0</v>
      </c>
      <c r="BL45" s="66">
        <f t="shared" si="32"/>
        <v>0</v>
      </c>
      <c r="BM45" s="66">
        <f t="shared" si="33"/>
        <v>0</v>
      </c>
      <c r="BN45" s="66">
        <f t="shared" si="34"/>
        <v>0</v>
      </c>
      <c r="BO45" s="66">
        <f t="shared" si="35"/>
        <v>0</v>
      </c>
      <c r="BP45" s="66">
        <f t="shared" si="36"/>
        <v>0</v>
      </c>
      <c r="BQ45" s="66">
        <f t="shared" si="37"/>
        <v>0</v>
      </c>
      <c r="BR45" s="66">
        <f t="shared" si="38"/>
        <v>0</v>
      </c>
      <c r="BS45" s="66">
        <f t="shared" si="39"/>
        <v>0</v>
      </c>
      <c r="BT45" s="66">
        <f t="shared" si="40"/>
        <v>0</v>
      </c>
      <c r="BU45" s="66">
        <f t="shared" si="41"/>
        <v>0</v>
      </c>
      <c r="BV45" s="66">
        <f t="shared" si="42"/>
        <v>0</v>
      </c>
      <c r="BX45" s="66">
        <f t="shared" si="43"/>
        <v>0</v>
      </c>
      <c r="BY45" s="66">
        <f t="shared" si="45"/>
        <v>0</v>
      </c>
      <c r="BZ45" s="66">
        <f t="shared" si="46"/>
        <v>0</v>
      </c>
      <c r="CA45" s="66">
        <f t="shared" si="47"/>
        <v>0</v>
      </c>
      <c r="CB45" s="66">
        <f t="shared" si="48"/>
        <v>0</v>
      </c>
      <c r="CC45" s="66">
        <f t="shared" si="49"/>
        <v>0</v>
      </c>
      <c r="CD45" s="66">
        <f t="shared" si="50"/>
        <v>0</v>
      </c>
    </row>
    <row r="46" spans="1:82">
      <c r="A46" s="96">
        <f t="shared" si="11"/>
        <v>0</v>
      </c>
      <c r="B46" s="109">
        <f>Scoresheet!B46</f>
        <v>0</v>
      </c>
      <c r="C46" s="66">
        <f>IF(Scoresheet!C46=0,0,Scoresheet!C46/(Scoresheet!C46+Scoresheet!D46))</f>
        <v>0</v>
      </c>
      <c r="D46" s="109">
        <f>IF(Scoresheet!D46=0,0,Scoresheet!D46/(Scoresheet!C46+Scoresheet!D46))</f>
        <v>0</v>
      </c>
      <c r="E46" s="66">
        <f>IF(Scoresheet!E46=0,0,Scoresheet!E46/(Scoresheet!E46+Scoresheet!F46))</f>
        <v>0</v>
      </c>
      <c r="F46" s="66">
        <f>IF(Scoresheet!G46=0,0,Scoresheet!G46/(Scoresheet!G46+Scoresheet!H46)*(IF(Result!E46=0,1,Result!E46)))</f>
        <v>0</v>
      </c>
      <c r="G46" s="66">
        <f>IF(Scoresheet!I46=0,0,Scoresheet!I46/(Scoresheet!I46+Scoresheet!J46)*(IF(Result!E46=0,1,Result!E46)))</f>
        <v>0</v>
      </c>
      <c r="H46" s="66">
        <f>IF(Scoresheet!K46=0,0,Scoresheet!K46/(Scoresheet!L46+Scoresheet!K46)*(IF(Result!E46=0,1,Result!E46)))</f>
        <v>0</v>
      </c>
      <c r="I46" s="66">
        <f>IF(Scoresheet!L46=0,0,Scoresheet!L46/(Scoresheet!K46+Scoresheet!L46)*(IF(Result!E46=0,1,Result!E46)))</f>
        <v>0</v>
      </c>
      <c r="J46" s="109">
        <f>IF(Scoresheet!M46=0,0,Scoresheet!M46/(Scoresheet!M46+Scoresheet!N46))</f>
        <v>0</v>
      </c>
      <c r="K46" s="66">
        <f>(IF(OR(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2,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0),(IF((Scoresheet!$O46+Scoresheet!$P46+Scoresheet!$Q46+Scoresheet!$R46+Scoresheet!$S46+Scoresheet!$T46+Scoresheet!$U46+Scoresheet!$V46+Scoresheet!$W46)=0,0,ROUND(Scoresheet!O46/(Scoresheet!$O46+Scoresheet!$P46+Scoresheet!$Q46+Scoresheet!$R46+Scoresheet!$S46+Scoresheet!$T46+Scoresheet!$U46+Scoresheet!$V46+Scoresheet!$W46),2))),"ERR!"))</f>
        <v>0</v>
      </c>
      <c r="L46" s="66">
        <f>(IF(OR(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2,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0),(IF((Scoresheet!$O46+Scoresheet!$P46+Scoresheet!$Q46+Scoresheet!$R46+Scoresheet!$S46+Scoresheet!$T46+Scoresheet!$U46+Scoresheet!$V46+Scoresheet!$W46)=0,0,ROUND(Scoresheet!P46/(Scoresheet!$O46+Scoresheet!$P46+Scoresheet!$Q46+Scoresheet!$R46+Scoresheet!$S46+Scoresheet!$T46+Scoresheet!$U46+Scoresheet!$V46+Scoresheet!$W46),2))),"ERR!"))</f>
        <v>0</v>
      </c>
      <c r="M46" s="66">
        <f>(IF(OR(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2,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0),(IF((Scoresheet!$O46+Scoresheet!$P46+Scoresheet!$Q46+Scoresheet!$R46+Scoresheet!$S46+Scoresheet!$T46+Scoresheet!$U46+Scoresheet!$V46+Scoresheet!$W46)=0,0,ROUND(Scoresheet!Q46/(Scoresheet!$O46+Scoresheet!$P46+Scoresheet!$Q46+Scoresheet!$R46+Scoresheet!$S46+Scoresheet!$T46+Scoresheet!$U46+Scoresheet!$V46+Scoresheet!$W46),2))),"ERR!"))</f>
        <v>0</v>
      </c>
      <c r="N46" s="66">
        <f>(IF(OR(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2,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0),(IF((Scoresheet!$O46+Scoresheet!$P46+Scoresheet!$Q46+Scoresheet!$R46+Scoresheet!$S46+Scoresheet!$T46+Scoresheet!$U46+Scoresheet!$V46+Scoresheet!$W46)=0,0,ROUND(Scoresheet!R46/(Scoresheet!$O46+Scoresheet!$P46+Scoresheet!$Q46+Scoresheet!$R46+Scoresheet!$S46+Scoresheet!$T46+Scoresheet!$U46+Scoresheet!$V46+Scoresheet!$W46),2))),"ERR!"))</f>
        <v>0</v>
      </c>
      <c r="O46" s="66">
        <f>(IF(OR(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2,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0),(IF((Scoresheet!$O46+Scoresheet!$P46+Scoresheet!$Q46+Scoresheet!$R46+Scoresheet!$S46+Scoresheet!$T46+Scoresheet!$U46+Scoresheet!$V46+Scoresheet!$W46)=0,0,ROUND(Scoresheet!S46/(Scoresheet!$O46+Scoresheet!$P46+Scoresheet!$Q46+Scoresheet!$R46+Scoresheet!$S46+Scoresheet!$T46+Scoresheet!$U46+Scoresheet!$V46+Scoresheet!$W46),2))),"ERR!"))</f>
        <v>0</v>
      </c>
      <c r="P46" s="66">
        <f>(IF(OR(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2,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0),(IF((Scoresheet!$O46+Scoresheet!$P46+Scoresheet!$Q46+Scoresheet!$R46+Scoresheet!$S46+Scoresheet!$T46+Scoresheet!$U46+Scoresheet!$V46+Scoresheet!$W46)=0,0,ROUND(Scoresheet!T46/(Scoresheet!$O46+Scoresheet!$P46+Scoresheet!$Q46+Scoresheet!$R46+Scoresheet!$S46+Scoresheet!$T46+Scoresheet!$U46+Scoresheet!$V46+Scoresheet!$W46),2))),"ERR!"))</f>
        <v>0</v>
      </c>
      <c r="Q46" s="66">
        <f>(IF(OR(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2,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0),(IF((Scoresheet!$O46+Scoresheet!$P46+Scoresheet!$Q46+Scoresheet!$R46+Scoresheet!$S46+Scoresheet!$T46+Scoresheet!$U46+Scoresheet!$V46+Scoresheet!$W46)=0,0,ROUND(Scoresheet!U46/(Scoresheet!$O46+Scoresheet!$P46+Scoresheet!$Q46+Scoresheet!$R46+Scoresheet!$S46+Scoresheet!$T46+Scoresheet!$U46+Scoresheet!$V46+Scoresheet!$W46),2))),"ERR!"))</f>
        <v>0</v>
      </c>
      <c r="R46" s="66">
        <f>(IF(OR(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2,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0),(IF((Scoresheet!$O46+Scoresheet!$P46+Scoresheet!$Q46+Scoresheet!$R46+Scoresheet!$S46+Scoresheet!$T46+Scoresheet!$U46+Scoresheet!$V46+Scoresheet!$W46)=0,0,ROUND(Scoresheet!V46/(Scoresheet!$O46+Scoresheet!$P46+Scoresheet!$Q46+Scoresheet!$R46+Scoresheet!$S46+Scoresheet!$T46+Scoresheet!$U46+Scoresheet!$V46+Scoresheet!$W46),2))),"ERR!"))</f>
        <v>0</v>
      </c>
      <c r="S46" s="114">
        <f>(IF(OR(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2,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0),(IF((Scoresheet!$O46+Scoresheet!$P46+Scoresheet!$Q46+Scoresheet!$R46+Scoresheet!$S46+Scoresheet!$T46+Scoresheet!$U46+Scoresheet!$V46+Scoresheet!$W46)=0,0,ROUND(Scoresheet!W46/(Scoresheet!$O46+Scoresheet!$P46+Scoresheet!$Q46+Scoresheet!$R46+Scoresheet!$S46+Scoresheet!$T46+Scoresheet!$U46+Scoresheet!$V46+Scoresheet!$W46),2))),"ERR!"))</f>
        <v>0</v>
      </c>
      <c r="T46" s="66">
        <f>Scoresheet!X46</f>
        <v>0</v>
      </c>
      <c r="U46" s="66">
        <f>IF((Scoresheet!$Y46+Scoresheet!$Z46+Scoresheet!$AA46)=0,0,FLOOR(Scoresheet!Y46/(Scoresheet!$Y46+Scoresheet!$Z46+Scoresheet!$AA46),0.01))</f>
        <v>0</v>
      </c>
      <c r="V46" s="66">
        <f>IF((Scoresheet!$Y46+Scoresheet!$Z46+Scoresheet!$AA46)=0,0,FLOOR(Scoresheet!Z46/(Scoresheet!$Y46+Scoresheet!$Z46+Scoresheet!$AA46),0.01))</f>
        <v>0</v>
      </c>
      <c r="W46" s="109">
        <f>IF((Scoresheet!$Y46+Scoresheet!$Z46+Scoresheet!$AA46)=0,0,FLOOR(Scoresheet!AA46/(Scoresheet!$Y46+Scoresheet!$Z46+Scoresheet!$AA46),0.01))</f>
        <v>0</v>
      </c>
      <c r="X46" s="66">
        <f>IF((Scoresheet!$AB46+Scoresheet!$AC46+Scoresheet!$AD46)=0,0,FLOOR(Scoresheet!AB46/(Scoresheet!$AB46+Scoresheet!$AC46+Scoresheet!$AD46),0.01))</f>
        <v>0</v>
      </c>
      <c r="Y46" s="66">
        <f>IF((Scoresheet!$AB46+Scoresheet!$AC46+Scoresheet!$AD46)=0,0,FLOOR(Scoresheet!AC46/(Scoresheet!$AB46+Scoresheet!$AC46+Scoresheet!$AD46),0.01))</f>
        <v>0</v>
      </c>
      <c r="Z46" s="115">
        <f>IF((Scoresheet!$AB46+Scoresheet!$AC46+Scoresheet!$AD46)=0,0,FLOOR(Scoresheet!AD46/(Scoresheet!$AB46+Scoresheet!$AC46+Scoresheet!$AD46),0.01))</f>
        <v>0</v>
      </c>
      <c r="AA46" s="116">
        <f>IF(OR((Scoresheet!$AE46+ABS(Scoresheet!$AF46-Scoresheet!$AE46)+ABS(Scoresheet!$AG46-Scoresheet!$AF46)+ABS(Scoresheet!$AH46-Scoresheet!$AG46)+ABS(Scoresheet!$AI46-Scoresheet!$AH46)+Scoresheet!$AI46)=2,(Scoresheet!$AE46+ABS(Scoresheet!$AF46-Scoresheet!$AE46)+ABS(Scoresheet!$AG46-Scoresheet!$AF46)+ABS(Scoresheet!$AH46-Scoresheet!$AG46)+ABS(Scoresheet!$AI46-Scoresheet!$AH46)+Scoresheet!$AI46)=0),(IF((Scoresheet!$AE46+Scoresheet!$AF46+Scoresheet!$AG46+Scoresheet!$AH46+Scoresheet!$AI46)=0,0,ROUND(Scoresheet!AE46/(Scoresheet!$AE46+Scoresheet!$AF46+Scoresheet!$AG46+Scoresheet!$AH46+Scoresheet!$AI46),2))),"ERR!")</f>
        <v>0</v>
      </c>
      <c r="AB46" s="115">
        <f>IF(OR((Scoresheet!$AE46+ABS(Scoresheet!$AF46-Scoresheet!$AE46)+ABS(Scoresheet!$AG46-Scoresheet!$AF46)+ABS(Scoresheet!$AH46-Scoresheet!$AG46)+ABS(Scoresheet!$AI46-Scoresheet!$AH46)+Scoresheet!$AI46)=2,(Scoresheet!$AE46+ABS(Scoresheet!$AF46-Scoresheet!$AE46)+ABS(Scoresheet!$AG46-Scoresheet!$AF46)+ABS(Scoresheet!$AH46-Scoresheet!$AG46)+ABS(Scoresheet!$AI46-Scoresheet!$AH46)+Scoresheet!$AI46)=0),(IF((Scoresheet!$AE46+Scoresheet!$AF46+Scoresheet!$AG46+Scoresheet!$AH46+Scoresheet!$AI46)=0,0,ROUND(Scoresheet!AF46/(Scoresheet!$AE46+Scoresheet!$AF46+Scoresheet!$AG46+Scoresheet!$AH46+Scoresheet!$AI46),2))),"ERR!")</f>
        <v>0</v>
      </c>
      <c r="AC46" s="115">
        <f>IF(OR((Scoresheet!$AE46+ABS(Scoresheet!$AF46-Scoresheet!$AE46)+ABS(Scoresheet!$AG46-Scoresheet!$AF46)+ABS(Scoresheet!$AH46-Scoresheet!$AG46)+ABS(Scoresheet!$AI46-Scoresheet!$AH46)+Scoresheet!$AI46)=2,(Scoresheet!$AE46+ABS(Scoresheet!$AF46-Scoresheet!$AE46)+ABS(Scoresheet!$AG46-Scoresheet!$AF46)+ABS(Scoresheet!$AH46-Scoresheet!$AG46)+ABS(Scoresheet!$AI46-Scoresheet!$AH46)+Scoresheet!$AI46)=0),(IF((Scoresheet!$AE46+Scoresheet!$AF46+Scoresheet!$AG46+Scoresheet!$AH46+Scoresheet!$AI46)=0,0,ROUND(Scoresheet!AG46/(Scoresheet!$AE46+Scoresheet!$AF46+Scoresheet!$AG46+Scoresheet!$AH46+Scoresheet!$AI46),2))),"ERR!")</f>
        <v>0</v>
      </c>
      <c r="AD46" s="115">
        <f>IF(OR((Scoresheet!$AE46+ABS(Scoresheet!$AF46-Scoresheet!$AE46)+ABS(Scoresheet!$AG46-Scoresheet!$AF46)+ABS(Scoresheet!$AH46-Scoresheet!$AG46)+ABS(Scoresheet!$AI46-Scoresheet!$AH46)+Scoresheet!$AI46)=2,(Scoresheet!$AE46+ABS(Scoresheet!$AF46-Scoresheet!$AE46)+ABS(Scoresheet!$AG46-Scoresheet!$AF46)+ABS(Scoresheet!$AH46-Scoresheet!$AG46)+ABS(Scoresheet!$AI46-Scoresheet!$AH46)+Scoresheet!$AI46)=0),(IF((Scoresheet!$AE46+Scoresheet!$AF46+Scoresheet!$AG46+Scoresheet!$AH46+Scoresheet!$AI46)=0,0,ROUND(Scoresheet!AH46/(Scoresheet!$AE46+Scoresheet!$AF46+Scoresheet!$AG46+Scoresheet!$AH46+Scoresheet!$AI46),2))),"ERR!")</f>
        <v>0</v>
      </c>
      <c r="AE46" s="114">
        <f>IF(OR((Scoresheet!$AE46+ABS(Scoresheet!$AF46-Scoresheet!$AE46)+ABS(Scoresheet!$AG46-Scoresheet!$AF46)+ABS(Scoresheet!$AH46-Scoresheet!$AG46)+ABS(Scoresheet!$AI46-Scoresheet!$AH46)+Scoresheet!$AI46)=2,(Scoresheet!$AE46+ABS(Scoresheet!$AF46-Scoresheet!$AE46)+ABS(Scoresheet!$AG46-Scoresheet!$AF46)+ABS(Scoresheet!$AH46-Scoresheet!$AG46)+ABS(Scoresheet!$AI46-Scoresheet!$AH46)+Scoresheet!$AI46)=0),(IF((Scoresheet!$AE46+Scoresheet!$AF46+Scoresheet!$AG46+Scoresheet!$AH46+Scoresheet!$AI46)=0,0,ROUND(Scoresheet!AI46/(Scoresheet!$AE46+Scoresheet!$AF46+Scoresheet!$AG46+Scoresheet!$AH46+Scoresheet!$AI46),2))),"ERR!")</f>
        <v>0</v>
      </c>
      <c r="AF46" s="66">
        <f>IF((Scoresheet!$AJ46+Scoresheet!$AK46+Scoresheet!$AL46)=0,0,FLOOR(Scoresheet!AJ46/(Scoresheet!$AJ46+Scoresheet!$AK46+Scoresheet!$AL46),0.01))</f>
        <v>0</v>
      </c>
      <c r="AG46" s="66">
        <f>IF((Scoresheet!$AJ46+Scoresheet!$AK46+Scoresheet!$AL46)=0,0,FLOOR(Scoresheet!AK46/(Scoresheet!$AJ46+Scoresheet!$AK46+Scoresheet!$AL46),0.01))</f>
        <v>0</v>
      </c>
      <c r="AH46" s="109">
        <f>IF((Scoresheet!$AJ46+Scoresheet!$AK46+Scoresheet!$AL46)=0,0,FLOOR(Scoresheet!AL46/(Scoresheet!$AJ46+Scoresheet!$AK46+Scoresheet!$AL46),0.01))</f>
        <v>0</v>
      </c>
      <c r="AI46" s="95"/>
      <c r="AJ46" s="95"/>
      <c r="AK46" s="95"/>
      <c r="AL46" s="95"/>
      <c r="AM46" s="95"/>
      <c r="AN46" s="95"/>
      <c r="AQ46" s="66">
        <f t="shared" si="44"/>
        <v>0</v>
      </c>
      <c r="AR46" s="66">
        <f t="shared" si="12"/>
        <v>0</v>
      </c>
      <c r="AS46" s="66">
        <f t="shared" si="13"/>
        <v>0</v>
      </c>
      <c r="AT46" s="66">
        <f t="shared" si="14"/>
        <v>0</v>
      </c>
      <c r="AU46" s="66">
        <f t="shared" si="15"/>
        <v>0</v>
      </c>
      <c r="AV46" s="66">
        <f t="shared" si="16"/>
        <v>0</v>
      </c>
      <c r="AW46" s="66">
        <f t="shared" si="17"/>
        <v>0</v>
      </c>
      <c r="AX46" s="66">
        <f t="shared" si="18"/>
        <v>0</v>
      </c>
      <c r="AY46" s="66">
        <f t="shared" si="19"/>
        <v>0</v>
      </c>
      <c r="AZ46" s="66">
        <f t="shared" si="20"/>
        <v>0</v>
      </c>
      <c r="BA46" s="66">
        <f t="shared" si="21"/>
        <v>0</v>
      </c>
      <c r="BB46" s="66">
        <f t="shared" si="22"/>
        <v>0</v>
      </c>
      <c r="BC46" s="66">
        <f t="shared" si="23"/>
        <v>0</v>
      </c>
      <c r="BD46" s="66">
        <f t="shared" si="24"/>
        <v>0</v>
      </c>
      <c r="BE46" s="66">
        <f t="shared" si="25"/>
        <v>0</v>
      </c>
      <c r="BF46" s="66">
        <f t="shared" si="26"/>
        <v>0</v>
      </c>
      <c r="BG46" s="66">
        <f t="shared" si="27"/>
        <v>0</v>
      </c>
      <c r="BH46" s="66">
        <f t="shared" si="28"/>
        <v>0</v>
      </c>
      <c r="BI46" s="66">
        <f t="shared" si="29"/>
        <v>0</v>
      </c>
      <c r="BJ46" s="66">
        <f t="shared" si="30"/>
        <v>0</v>
      </c>
      <c r="BK46" s="66">
        <f t="shared" si="31"/>
        <v>0</v>
      </c>
      <c r="BL46" s="66">
        <f t="shared" si="32"/>
        <v>0</v>
      </c>
      <c r="BM46" s="66">
        <f t="shared" si="33"/>
        <v>0</v>
      </c>
      <c r="BN46" s="66">
        <f t="shared" si="34"/>
        <v>0</v>
      </c>
      <c r="BO46" s="66">
        <f t="shared" si="35"/>
        <v>0</v>
      </c>
      <c r="BP46" s="66">
        <f t="shared" si="36"/>
        <v>0</v>
      </c>
      <c r="BQ46" s="66">
        <f t="shared" si="37"/>
        <v>0</v>
      </c>
      <c r="BR46" s="66">
        <f t="shared" si="38"/>
        <v>0</v>
      </c>
      <c r="BS46" s="66">
        <f t="shared" si="39"/>
        <v>0</v>
      </c>
      <c r="BT46" s="66">
        <f t="shared" si="40"/>
        <v>0</v>
      </c>
      <c r="BU46" s="66">
        <f t="shared" si="41"/>
        <v>0</v>
      </c>
      <c r="BV46" s="66">
        <f t="shared" si="42"/>
        <v>0</v>
      </c>
      <c r="BX46" s="66">
        <f t="shared" si="43"/>
        <v>0</v>
      </c>
      <c r="BY46" s="66">
        <f t="shared" si="45"/>
        <v>0</v>
      </c>
      <c r="BZ46" s="66">
        <f t="shared" si="46"/>
        <v>0</v>
      </c>
      <c r="CA46" s="66">
        <f t="shared" si="47"/>
        <v>0</v>
      </c>
      <c r="CB46" s="66">
        <f t="shared" si="48"/>
        <v>0</v>
      </c>
      <c r="CC46" s="66">
        <f t="shared" si="49"/>
        <v>0</v>
      </c>
      <c r="CD46" s="66">
        <f t="shared" si="50"/>
        <v>0</v>
      </c>
    </row>
    <row r="47" spans="1:82">
      <c r="A47" s="96">
        <f t="shared" si="11"/>
        <v>0</v>
      </c>
      <c r="B47" s="109">
        <f>Scoresheet!B47</f>
        <v>0</v>
      </c>
      <c r="C47" s="66">
        <f>IF(Scoresheet!C47=0,0,Scoresheet!C47/(Scoresheet!C47+Scoresheet!D47))</f>
        <v>0</v>
      </c>
      <c r="D47" s="109">
        <f>IF(Scoresheet!D47=0,0,Scoresheet!D47/(Scoresheet!C47+Scoresheet!D47))</f>
        <v>0</v>
      </c>
      <c r="E47" s="66">
        <f>IF(Scoresheet!E47=0,0,Scoresheet!E47/(Scoresheet!E47+Scoresheet!F47))</f>
        <v>0</v>
      </c>
      <c r="F47" s="66">
        <f>IF(Scoresheet!G47=0,0,Scoresheet!G47/(Scoresheet!G47+Scoresheet!H47)*(IF(Result!E47=0,1,Result!E47)))</f>
        <v>0</v>
      </c>
      <c r="G47" s="66">
        <f>IF(Scoresheet!I47=0,0,Scoresheet!I47/(Scoresheet!I47+Scoresheet!J47)*(IF(Result!E47=0,1,Result!E47)))</f>
        <v>0</v>
      </c>
      <c r="H47" s="66">
        <f>IF(Scoresheet!K47=0,0,Scoresheet!K47/(Scoresheet!L47+Scoresheet!K47)*(IF(Result!E47=0,1,Result!E47)))</f>
        <v>0</v>
      </c>
      <c r="I47" s="66">
        <f>IF(Scoresheet!L47=0,0,Scoresheet!L47/(Scoresheet!K47+Scoresheet!L47)*(IF(Result!E47=0,1,Result!E47)))</f>
        <v>0</v>
      </c>
      <c r="J47" s="109">
        <f>IF(Scoresheet!M47=0,0,Scoresheet!M47/(Scoresheet!M47+Scoresheet!N47))</f>
        <v>0</v>
      </c>
      <c r="K47" s="66">
        <f>(IF(OR(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2,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0),(IF((Scoresheet!$O47+Scoresheet!$P47+Scoresheet!$Q47+Scoresheet!$R47+Scoresheet!$S47+Scoresheet!$T47+Scoresheet!$U47+Scoresheet!$V47+Scoresheet!$W47)=0,0,ROUND(Scoresheet!O47/(Scoresheet!$O47+Scoresheet!$P47+Scoresheet!$Q47+Scoresheet!$R47+Scoresheet!$S47+Scoresheet!$T47+Scoresheet!$U47+Scoresheet!$V47+Scoresheet!$W47),2))),"ERR!"))</f>
        <v>0</v>
      </c>
      <c r="L47" s="66">
        <f>(IF(OR(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2,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0),(IF((Scoresheet!$O47+Scoresheet!$P47+Scoresheet!$Q47+Scoresheet!$R47+Scoresheet!$S47+Scoresheet!$T47+Scoresheet!$U47+Scoresheet!$V47+Scoresheet!$W47)=0,0,ROUND(Scoresheet!P47/(Scoresheet!$O47+Scoresheet!$P47+Scoresheet!$Q47+Scoresheet!$R47+Scoresheet!$S47+Scoresheet!$T47+Scoresheet!$U47+Scoresheet!$V47+Scoresheet!$W47),2))),"ERR!"))</f>
        <v>0</v>
      </c>
      <c r="M47" s="66">
        <f>(IF(OR(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2,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0),(IF((Scoresheet!$O47+Scoresheet!$P47+Scoresheet!$Q47+Scoresheet!$R47+Scoresheet!$S47+Scoresheet!$T47+Scoresheet!$U47+Scoresheet!$V47+Scoresheet!$W47)=0,0,ROUND(Scoresheet!Q47/(Scoresheet!$O47+Scoresheet!$P47+Scoresheet!$Q47+Scoresheet!$R47+Scoresheet!$S47+Scoresheet!$T47+Scoresheet!$U47+Scoresheet!$V47+Scoresheet!$W47),2))),"ERR!"))</f>
        <v>0</v>
      </c>
      <c r="N47" s="66">
        <f>(IF(OR(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2,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0),(IF((Scoresheet!$O47+Scoresheet!$P47+Scoresheet!$Q47+Scoresheet!$R47+Scoresheet!$S47+Scoresheet!$T47+Scoresheet!$U47+Scoresheet!$V47+Scoresheet!$W47)=0,0,ROUND(Scoresheet!R47/(Scoresheet!$O47+Scoresheet!$P47+Scoresheet!$Q47+Scoresheet!$R47+Scoresheet!$S47+Scoresheet!$T47+Scoresheet!$U47+Scoresheet!$V47+Scoresheet!$W47),2))),"ERR!"))</f>
        <v>0</v>
      </c>
      <c r="O47" s="66">
        <f>(IF(OR(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2,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0),(IF((Scoresheet!$O47+Scoresheet!$P47+Scoresheet!$Q47+Scoresheet!$R47+Scoresheet!$S47+Scoresheet!$T47+Scoresheet!$U47+Scoresheet!$V47+Scoresheet!$W47)=0,0,ROUND(Scoresheet!S47/(Scoresheet!$O47+Scoresheet!$P47+Scoresheet!$Q47+Scoresheet!$R47+Scoresheet!$S47+Scoresheet!$T47+Scoresheet!$U47+Scoresheet!$V47+Scoresheet!$W47),2))),"ERR!"))</f>
        <v>0</v>
      </c>
      <c r="P47" s="66">
        <f>(IF(OR(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2,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0),(IF((Scoresheet!$O47+Scoresheet!$P47+Scoresheet!$Q47+Scoresheet!$R47+Scoresheet!$S47+Scoresheet!$T47+Scoresheet!$U47+Scoresheet!$V47+Scoresheet!$W47)=0,0,ROUND(Scoresheet!T47/(Scoresheet!$O47+Scoresheet!$P47+Scoresheet!$Q47+Scoresheet!$R47+Scoresheet!$S47+Scoresheet!$T47+Scoresheet!$U47+Scoresheet!$V47+Scoresheet!$W47),2))),"ERR!"))</f>
        <v>0</v>
      </c>
      <c r="Q47" s="66">
        <f>(IF(OR(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2,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0),(IF((Scoresheet!$O47+Scoresheet!$P47+Scoresheet!$Q47+Scoresheet!$R47+Scoresheet!$S47+Scoresheet!$T47+Scoresheet!$U47+Scoresheet!$V47+Scoresheet!$W47)=0,0,ROUND(Scoresheet!U47/(Scoresheet!$O47+Scoresheet!$P47+Scoresheet!$Q47+Scoresheet!$R47+Scoresheet!$S47+Scoresheet!$T47+Scoresheet!$U47+Scoresheet!$V47+Scoresheet!$W47),2))),"ERR!"))</f>
        <v>0</v>
      </c>
      <c r="R47" s="66">
        <f>(IF(OR(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2,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0),(IF((Scoresheet!$O47+Scoresheet!$P47+Scoresheet!$Q47+Scoresheet!$R47+Scoresheet!$S47+Scoresheet!$T47+Scoresheet!$U47+Scoresheet!$V47+Scoresheet!$W47)=0,0,ROUND(Scoresheet!V47/(Scoresheet!$O47+Scoresheet!$P47+Scoresheet!$Q47+Scoresheet!$R47+Scoresheet!$S47+Scoresheet!$T47+Scoresheet!$U47+Scoresheet!$V47+Scoresheet!$W47),2))),"ERR!"))</f>
        <v>0</v>
      </c>
      <c r="S47" s="114">
        <f>(IF(OR(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2,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0),(IF((Scoresheet!$O47+Scoresheet!$P47+Scoresheet!$Q47+Scoresheet!$R47+Scoresheet!$S47+Scoresheet!$T47+Scoresheet!$U47+Scoresheet!$V47+Scoresheet!$W47)=0,0,ROUND(Scoresheet!W47/(Scoresheet!$O47+Scoresheet!$P47+Scoresheet!$Q47+Scoresheet!$R47+Scoresheet!$S47+Scoresheet!$T47+Scoresheet!$U47+Scoresheet!$V47+Scoresheet!$W47),2))),"ERR!"))</f>
        <v>0</v>
      </c>
      <c r="T47" s="66">
        <f>Scoresheet!X47</f>
        <v>0</v>
      </c>
      <c r="U47" s="66">
        <f>IF((Scoresheet!$Y47+Scoresheet!$Z47+Scoresheet!$AA47)=0,0,FLOOR(Scoresheet!Y47/(Scoresheet!$Y47+Scoresheet!$Z47+Scoresheet!$AA47),0.01))</f>
        <v>0</v>
      </c>
      <c r="V47" s="66">
        <f>IF((Scoresheet!$Y47+Scoresheet!$Z47+Scoresheet!$AA47)=0,0,FLOOR(Scoresheet!Z47/(Scoresheet!$Y47+Scoresheet!$Z47+Scoresheet!$AA47),0.01))</f>
        <v>0</v>
      </c>
      <c r="W47" s="109">
        <f>IF((Scoresheet!$Y47+Scoresheet!$Z47+Scoresheet!$AA47)=0,0,FLOOR(Scoresheet!AA47/(Scoresheet!$Y47+Scoresheet!$Z47+Scoresheet!$AA47),0.01))</f>
        <v>0</v>
      </c>
      <c r="X47" s="66">
        <f>IF((Scoresheet!$AB47+Scoresheet!$AC47+Scoresheet!$AD47)=0,0,FLOOR(Scoresheet!AB47/(Scoresheet!$AB47+Scoresheet!$AC47+Scoresheet!$AD47),0.01))</f>
        <v>0</v>
      </c>
      <c r="Y47" s="66">
        <f>IF((Scoresheet!$AB47+Scoresheet!$AC47+Scoresheet!$AD47)=0,0,FLOOR(Scoresheet!AC47/(Scoresheet!$AB47+Scoresheet!$AC47+Scoresheet!$AD47),0.01))</f>
        <v>0</v>
      </c>
      <c r="Z47" s="115">
        <f>IF((Scoresheet!$AB47+Scoresheet!$AC47+Scoresheet!$AD47)=0,0,FLOOR(Scoresheet!AD47/(Scoresheet!$AB47+Scoresheet!$AC47+Scoresheet!$AD47),0.01))</f>
        <v>0</v>
      </c>
      <c r="AA47" s="116">
        <f>IF(OR((Scoresheet!$AE47+ABS(Scoresheet!$AF47-Scoresheet!$AE47)+ABS(Scoresheet!$AG47-Scoresheet!$AF47)+ABS(Scoresheet!$AH47-Scoresheet!$AG47)+ABS(Scoresheet!$AI47-Scoresheet!$AH47)+Scoresheet!$AI47)=2,(Scoresheet!$AE47+ABS(Scoresheet!$AF47-Scoresheet!$AE47)+ABS(Scoresheet!$AG47-Scoresheet!$AF47)+ABS(Scoresheet!$AH47-Scoresheet!$AG47)+ABS(Scoresheet!$AI47-Scoresheet!$AH47)+Scoresheet!$AI47)=0),(IF((Scoresheet!$AE47+Scoresheet!$AF47+Scoresheet!$AG47+Scoresheet!$AH47+Scoresheet!$AI47)=0,0,ROUND(Scoresheet!AE47/(Scoresheet!$AE47+Scoresheet!$AF47+Scoresheet!$AG47+Scoresheet!$AH47+Scoresheet!$AI47),2))),"ERR!")</f>
        <v>0</v>
      </c>
      <c r="AB47" s="115">
        <f>IF(OR((Scoresheet!$AE47+ABS(Scoresheet!$AF47-Scoresheet!$AE47)+ABS(Scoresheet!$AG47-Scoresheet!$AF47)+ABS(Scoresheet!$AH47-Scoresheet!$AG47)+ABS(Scoresheet!$AI47-Scoresheet!$AH47)+Scoresheet!$AI47)=2,(Scoresheet!$AE47+ABS(Scoresheet!$AF47-Scoresheet!$AE47)+ABS(Scoresheet!$AG47-Scoresheet!$AF47)+ABS(Scoresheet!$AH47-Scoresheet!$AG47)+ABS(Scoresheet!$AI47-Scoresheet!$AH47)+Scoresheet!$AI47)=0),(IF((Scoresheet!$AE47+Scoresheet!$AF47+Scoresheet!$AG47+Scoresheet!$AH47+Scoresheet!$AI47)=0,0,ROUND(Scoresheet!AF47/(Scoresheet!$AE47+Scoresheet!$AF47+Scoresheet!$AG47+Scoresheet!$AH47+Scoresheet!$AI47),2))),"ERR!")</f>
        <v>0</v>
      </c>
      <c r="AC47" s="115">
        <f>IF(OR((Scoresheet!$AE47+ABS(Scoresheet!$AF47-Scoresheet!$AE47)+ABS(Scoresheet!$AG47-Scoresheet!$AF47)+ABS(Scoresheet!$AH47-Scoresheet!$AG47)+ABS(Scoresheet!$AI47-Scoresheet!$AH47)+Scoresheet!$AI47)=2,(Scoresheet!$AE47+ABS(Scoresheet!$AF47-Scoresheet!$AE47)+ABS(Scoresheet!$AG47-Scoresheet!$AF47)+ABS(Scoresheet!$AH47-Scoresheet!$AG47)+ABS(Scoresheet!$AI47-Scoresheet!$AH47)+Scoresheet!$AI47)=0),(IF((Scoresheet!$AE47+Scoresheet!$AF47+Scoresheet!$AG47+Scoresheet!$AH47+Scoresheet!$AI47)=0,0,ROUND(Scoresheet!AG47/(Scoresheet!$AE47+Scoresheet!$AF47+Scoresheet!$AG47+Scoresheet!$AH47+Scoresheet!$AI47),2))),"ERR!")</f>
        <v>0</v>
      </c>
      <c r="AD47" s="115">
        <f>IF(OR((Scoresheet!$AE47+ABS(Scoresheet!$AF47-Scoresheet!$AE47)+ABS(Scoresheet!$AG47-Scoresheet!$AF47)+ABS(Scoresheet!$AH47-Scoresheet!$AG47)+ABS(Scoresheet!$AI47-Scoresheet!$AH47)+Scoresheet!$AI47)=2,(Scoresheet!$AE47+ABS(Scoresheet!$AF47-Scoresheet!$AE47)+ABS(Scoresheet!$AG47-Scoresheet!$AF47)+ABS(Scoresheet!$AH47-Scoresheet!$AG47)+ABS(Scoresheet!$AI47-Scoresheet!$AH47)+Scoresheet!$AI47)=0),(IF((Scoresheet!$AE47+Scoresheet!$AF47+Scoresheet!$AG47+Scoresheet!$AH47+Scoresheet!$AI47)=0,0,ROUND(Scoresheet!AH47/(Scoresheet!$AE47+Scoresheet!$AF47+Scoresheet!$AG47+Scoresheet!$AH47+Scoresheet!$AI47),2))),"ERR!")</f>
        <v>0</v>
      </c>
      <c r="AE47" s="114">
        <f>IF(OR((Scoresheet!$AE47+ABS(Scoresheet!$AF47-Scoresheet!$AE47)+ABS(Scoresheet!$AG47-Scoresheet!$AF47)+ABS(Scoresheet!$AH47-Scoresheet!$AG47)+ABS(Scoresheet!$AI47-Scoresheet!$AH47)+Scoresheet!$AI47)=2,(Scoresheet!$AE47+ABS(Scoresheet!$AF47-Scoresheet!$AE47)+ABS(Scoresheet!$AG47-Scoresheet!$AF47)+ABS(Scoresheet!$AH47-Scoresheet!$AG47)+ABS(Scoresheet!$AI47-Scoresheet!$AH47)+Scoresheet!$AI47)=0),(IF((Scoresheet!$AE47+Scoresheet!$AF47+Scoresheet!$AG47+Scoresheet!$AH47+Scoresheet!$AI47)=0,0,ROUND(Scoresheet!AI47/(Scoresheet!$AE47+Scoresheet!$AF47+Scoresheet!$AG47+Scoresheet!$AH47+Scoresheet!$AI47),2))),"ERR!")</f>
        <v>0</v>
      </c>
      <c r="AF47" s="66">
        <f>IF((Scoresheet!$AJ47+Scoresheet!$AK47+Scoresheet!$AL47)=0,0,FLOOR(Scoresheet!AJ47/(Scoresheet!$AJ47+Scoresheet!$AK47+Scoresheet!$AL47),0.01))</f>
        <v>0</v>
      </c>
      <c r="AG47" s="66">
        <f>IF((Scoresheet!$AJ47+Scoresheet!$AK47+Scoresheet!$AL47)=0,0,FLOOR(Scoresheet!AK47/(Scoresheet!$AJ47+Scoresheet!$AK47+Scoresheet!$AL47),0.01))</f>
        <v>0</v>
      </c>
      <c r="AH47" s="109">
        <f>IF((Scoresheet!$AJ47+Scoresheet!$AK47+Scoresheet!$AL47)=0,0,FLOOR(Scoresheet!AL47/(Scoresheet!$AJ47+Scoresheet!$AK47+Scoresheet!$AL47),0.01))</f>
        <v>0</v>
      </c>
      <c r="AI47" s="95"/>
      <c r="AJ47" s="95"/>
      <c r="AK47" s="95"/>
      <c r="AL47" s="95"/>
      <c r="AM47" s="95"/>
      <c r="AN47" s="95"/>
      <c r="AQ47" s="66">
        <f t="shared" si="44"/>
        <v>0</v>
      </c>
      <c r="AR47" s="66">
        <f t="shared" si="12"/>
        <v>0</v>
      </c>
      <c r="AS47" s="66">
        <f t="shared" si="13"/>
        <v>0</v>
      </c>
      <c r="AT47" s="66">
        <f t="shared" si="14"/>
        <v>0</v>
      </c>
      <c r="AU47" s="66">
        <f t="shared" si="15"/>
        <v>0</v>
      </c>
      <c r="AV47" s="66">
        <f t="shared" si="16"/>
        <v>0</v>
      </c>
      <c r="AW47" s="66">
        <f t="shared" si="17"/>
        <v>0</v>
      </c>
      <c r="AX47" s="66">
        <f t="shared" si="18"/>
        <v>0</v>
      </c>
      <c r="AY47" s="66">
        <f t="shared" si="19"/>
        <v>0</v>
      </c>
      <c r="AZ47" s="66">
        <f t="shared" si="20"/>
        <v>0</v>
      </c>
      <c r="BA47" s="66">
        <f t="shared" si="21"/>
        <v>0</v>
      </c>
      <c r="BB47" s="66">
        <f t="shared" si="22"/>
        <v>0</v>
      </c>
      <c r="BC47" s="66">
        <f t="shared" si="23"/>
        <v>0</v>
      </c>
      <c r="BD47" s="66">
        <f t="shared" si="24"/>
        <v>0</v>
      </c>
      <c r="BE47" s="66">
        <f t="shared" si="25"/>
        <v>0</v>
      </c>
      <c r="BF47" s="66">
        <f t="shared" si="26"/>
        <v>0</v>
      </c>
      <c r="BG47" s="66">
        <f t="shared" si="27"/>
        <v>0</v>
      </c>
      <c r="BH47" s="66">
        <f t="shared" si="28"/>
        <v>0</v>
      </c>
      <c r="BI47" s="66">
        <f t="shared" si="29"/>
        <v>0</v>
      </c>
      <c r="BJ47" s="66">
        <f t="shared" si="30"/>
        <v>0</v>
      </c>
      <c r="BK47" s="66">
        <f t="shared" si="31"/>
        <v>0</v>
      </c>
      <c r="BL47" s="66">
        <f t="shared" si="32"/>
        <v>0</v>
      </c>
      <c r="BM47" s="66">
        <f t="shared" si="33"/>
        <v>0</v>
      </c>
      <c r="BN47" s="66">
        <f t="shared" si="34"/>
        <v>0</v>
      </c>
      <c r="BO47" s="66">
        <f t="shared" si="35"/>
        <v>0</v>
      </c>
      <c r="BP47" s="66">
        <f t="shared" si="36"/>
        <v>0</v>
      </c>
      <c r="BQ47" s="66">
        <f t="shared" si="37"/>
        <v>0</v>
      </c>
      <c r="BR47" s="66">
        <f t="shared" si="38"/>
        <v>0</v>
      </c>
      <c r="BS47" s="66">
        <f t="shared" si="39"/>
        <v>0</v>
      </c>
      <c r="BT47" s="66">
        <f t="shared" si="40"/>
        <v>0</v>
      </c>
      <c r="BU47" s="66">
        <f t="shared" si="41"/>
        <v>0</v>
      </c>
      <c r="BV47" s="66">
        <f t="shared" si="42"/>
        <v>0</v>
      </c>
      <c r="BX47" s="66">
        <f t="shared" si="43"/>
        <v>0</v>
      </c>
      <c r="BY47" s="66">
        <f t="shared" si="45"/>
        <v>0</v>
      </c>
      <c r="BZ47" s="66">
        <f t="shared" si="46"/>
        <v>0</v>
      </c>
      <c r="CA47" s="66">
        <f t="shared" si="47"/>
        <v>0</v>
      </c>
      <c r="CB47" s="66">
        <f t="shared" si="48"/>
        <v>0</v>
      </c>
      <c r="CC47" s="66">
        <f t="shared" si="49"/>
        <v>0</v>
      </c>
      <c r="CD47" s="66">
        <f t="shared" si="50"/>
        <v>0</v>
      </c>
    </row>
    <row r="48" spans="1:82">
      <c r="A48" s="96">
        <f t="shared" si="11"/>
        <v>0</v>
      </c>
      <c r="B48" s="109">
        <f>Scoresheet!B48</f>
        <v>0</v>
      </c>
      <c r="C48" s="66">
        <f>IF(Scoresheet!C48=0,0,Scoresheet!C48/(Scoresheet!C48+Scoresheet!D48))</f>
        <v>0</v>
      </c>
      <c r="D48" s="109">
        <f>IF(Scoresheet!D48=0,0,Scoresheet!D48/(Scoresheet!C48+Scoresheet!D48))</f>
        <v>0</v>
      </c>
      <c r="E48" s="66">
        <f>IF(Scoresheet!E48=0,0,Scoresheet!E48/(Scoresheet!E48+Scoresheet!F48))</f>
        <v>0</v>
      </c>
      <c r="F48" s="66">
        <f>IF(Scoresheet!G48=0,0,Scoresheet!G48/(Scoresheet!G48+Scoresheet!H48)*(IF(Result!E48=0,1,Result!E48)))</f>
        <v>0</v>
      </c>
      <c r="G48" s="66">
        <f>IF(Scoresheet!I48=0,0,Scoresheet!I48/(Scoresheet!I48+Scoresheet!J48)*(IF(Result!E48=0,1,Result!E48)))</f>
        <v>0</v>
      </c>
      <c r="H48" s="66">
        <f>IF(Scoresheet!K48=0,0,Scoresheet!K48/(Scoresheet!L48+Scoresheet!K48)*(IF(Result!E48=0,1,Result!E48)))</f>
        <v>0</v>
      </c>
      <c r="I48" s="66">
        <f>IF(Scoresheet!L48=0,0,Scoresheet!L48/(Scoresheet!K48+Scoresheet!L48)*(IF(Result!E48=0,1,Result!E48)))</f>
        <v>0</v>
      </c>
      <c r="J48" s="109">
        <f>IF(Scoresheet!M48=0,0,Scoresheet!M48/(Scoresheet!M48+Scoresheet!N48))</f>
        <v>0</v>
      </c>
      <c r="K48" s="66">
        <f>(IF(OR(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2,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0),(IF((Scoresheet!$O48+Scoresheet!$P48+Scoresheet!$Q48+Scoresheet!$R48+Scoresheet!$S48+Scoresheet!$T48+Scoresheet!$U48+Scoresheet!$V48+Scoresheet!$W48)=0,0,ROUND(Scoresheet!O48/(Scoresheet!$O48+Scoresheet!$P48+Scoresheet!$Q48+Scoresheet!$R48+Scoresheet!$S48+Scoresheet!$T48+Scoresheet!$U48+Scoresheet!$V48+Scoresheet!$W48),2))),"ERR!"))</f>
        <v>0</v>
      </c>
      <c r="L48" s="66">
        <f>(IF(OR(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2,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0),(IF((Scoresheet!$O48+Scoresheet!$P48+Scoresheet!$Q48+Scoresheet!$R48+Scoresheet!$S48+Scoresheet!$T48+Scoresheet!$U48+Scoresheet!$V48+Scoresheet!$W48)=0,0,ROUND(Scoresheet!P48/(Scoresheet!$O48+Scoresheet!$P48+Scoresheet!$Q48+Scoresheet!$R48+Scoresheet!$S48+Scoresheet!$T48+Scoresheet!$U48+Scoresheet!$V48+Scoresheet!$W48),2))),"ERR!"))</f>
        <v>0</v>
      </c>
      <c r="M48" s="66">
        <f>(IF(OR(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2,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0),(IF((Scoresheet!$O48+Scoresheet!$P48+Scoresheet!$Q48+Scoresheet!$R48+Scoresheet!$S48+Scoresheet!$T48+Scoresheet!$U48+Scoresheet!$V48+Scoresheet!$W48)=0,0,ROUND(Scoresheet!Q48/(Scoresheet!$O48+Scoresheet!$P48+Scoresheet!$Q48+Scoresheet!$R48+Scoresheet!$S48+Scoresheet!$T48+Scoresheet!$U48+Scoresheet!$V48+Scoresheet!$W48),2))),"ERR!"))</f>
        <v>0</v>
      </c>
      <c r="N48" s="66">
        <f>(IF(OR(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2,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0),(IF((Scoresheet!$O48+Scoresheet!$P48+Scoresheet!$Q48+Scoresheet!$R48+Scoresheet!$S48+Scoresheet!$T48+Scoresheet!$U48+Scoresheet!$V48+Scoresheet!$W48)=0,0,ROUND(Scoresheet!R48/(Scoresheet!$O48+Scoresheet!$P48+Scoresheet!$Q48+Scoresheet!$R48+Scoresheet!$S48+Scoresheet!$T48+Scoresheet!$U48+Scoresheet!$V48+Scoresheet!$W48),2))),"ERR!"))</f>
        <v>0</v>
      </c>
      <c r="O48" s="66">
        <f>(IF(OR(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2,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0),(IF((Scoresheet!$O48+Scoresheet!$P48+Scoresheet!$Q48+Scoresheet!$R48+Scoresheet!$S48+Scoresheet!$T48+Scoresheet!$U48+Scoresheet!$V48+Scoresheet!$W48)=0,0,ROUND(Scoresheet!S48/(Scoresheet!$O48+Scoresheet!$P48+Scoresheet!$Q48+Scoresheet!$R48+Scoresheet!$S48+Scoresheet!$T48+Scoresheet!$U48+Scoresheet!$V48+Scoresheet!$W48),2))),"ERR!"))</f>
        <v>0</v>
      </c>
      <c r="P48" s="66">
        <f>(IF(OR(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2,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0),(IF((Scoresheet!$O48+Scoresheet!$P48+Scoresheet!$Q48+Scoresheet!$R48+Scoresheet!$S48+Scoresheet!$T48+Scoresheet!$U48+Scoresheet!$V48+Scoresheet!$W48)=0,0,ROUND(Scoresheet!T48/(Scoresheet!$O48+Scoresheet!$P48+Scoresheet!$Q48+Scoresheet!$R48+Scoresheet!$S48+Scoresheet!$T48+Scoresheet!$U48+Scoresheet!$V48+Scoresheet!$W48),2))),"ERR!"))</f>
        <v>0</v>
      </c>
      <c r="Q48" s="66">
        <f>(IF(OR(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2,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0),(IF((Scoresheet!$O48+Scoresheet!$P48+Scoresheet!$Q48+Scoresheet!$R48+Scoresheet!$S48+Scoresheet!$T48+Scoresheet!$U48+Scoresheet!$V48+Scoresheet!$W48)=0,0,ROUND(Scoresheet!U48/(Scoresheet!$O48+Scoresheet!$P48+Scoresheet!$Q48+Scoresheet!$R48+Scoresheet!$S48+Scoresheet!$T48+Scoresheet!$U48+Scoresheet!$V48+Scoresheet!$W48),2))),"ERR!"))</f>
        <v>0</v>
      </c>
      <c r="R48" s="66">
        <f>(IF(OR(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2,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0),(IF((Scoresheet!$O48+Scoresheet!$P48+Scoresheet!$Q48+Scoresheet!$R48+Scoresheet!$S48+Scoresheet!$T48+Scoresheet!$U48+Scoresheet!$V48+Scoresheet!$W48)=0,0,ROUND(Scoresheet!V48/(Scoresheet!$O48+Scoresheet!$P48+Scoresheet!$Q48+Scoresheet!$R48+Scoresheet!$S48+Scoresheet!$T48+Scoresheet!$U48+Scoresheet!$V48+Scoresheet!$W48),2))),"ERR!"))</f>
        <v>0</v>
      </c>
      <c r="S48" s="114">
        <f>(IF(OR(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2,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0),(IF((Scoresheet!$O48+Scoresheet!$P48+Scoresheet!$Q48+Scoresheet!$R48+Scoresheet!$S48+Scoresheet!$T48+Scoresheet!$U48+Scoresheet!$V48+Scoresheet!$W48)=0,0,ROUND(Scoresheet!W48/(Scoresheet!$O48+Scoresheet!$P48+Scoresheet!$Q48+Scoresheet!$R48+Scoresheet!$S48+Scoresheet!$T48+Scoresheet!$U48+Scoresheet!$V48+Scoresheet!$W48),2))),"ERR!"))</f>
        <v>0</v>
      </c>
      <c r="T48" s="66">
        <f>Scoresheet!X48</f>
        <v>0</v>
      </c>
      <c r="U48" s="66">
        <f>IF((Scoresheet!$Y48+Scoresheet!$Z48+Scoresheet!$AA48)=0,0,FLOOR(Scoresheet!Y48/(Scoresheet!$Y48+Scoresheet!$Z48+Scoresheet!$AA48),0.01))</f>
        <v>0</v>
      </c>
      <c r="V48" s="66">
        <f>IF((Scoresheet!$Y48+Scoresheet!$Z48+Scoresheet!$AA48)=0,0,FLOOR(Scoresheet!Z48/(Scoresheet!$Y48+Scoresheet!$Z48+Scoresheet!$AA48),0.01))</f>
        <v>0</v>
      </c>
      <c r="W48" s="109">
        <f>IF((Scoresheet!$Y48+Scoresheet!$Z48+Scoresheet!$AA48)=0,0,FLOOR(Scoresheet!AA48/(Scoresheet!$Y48+Scoresheet!$Z48+Scoresheet!$AA48),0.01))</f>
        <v>0</v>
      </c>
      <c r="X48" s="66">
        <f>IF((Scoresheet!$AB48+Scoresheet!$AC48+Scoresheet!$AD48)=0,0,FLOOR(Scoresheet!AB48/(Scoresheet!$AB48+Scoresheet!$AC48+Scoresheet!$AD48),0.01))</f>
        <v>0</v>
      </c>
      <c r="Y48" s="66">
        <f>IF((Scoresheet!$AB48+Scoresheet!$AC48+Scoresheet!$AD48)=0,0,FLOOR(Scoresheet!AC48/(Scoresheet!$AB48+Scoresheet!$AC48+Scoresheet!$AD48),0.01))</f>
        <v>0</v>
      </c>
      <c r="Z48" s="115">
        <f>IF((Scoresheet!$AB48+Scoresheet!$AC48+Scoresheet!$AD48)=0,0,FLOOR(Scoresheet!AD48/(Scoresheet!$AB48+Scoresheet!$AC48+Scoresheet!$AD48),0.01))</f>
        <v>0</v>
      </c>
      <c r="AA48" s="116">
        <f>IF(OR((Scoresheet!$AE48+ABS(Scoresheet!$AF48-Scoresheet!$AE48)+ABS(Scoresheet!$AG48-Scoresheet!$AF48)+ABS(Scoresheet!$AH48-Scoresheet!$AG48)+ABS(Scoresheet!$AI48-Scoresheet!$AH48)+Scoresheet!$AI48)=2,(Scoresheet!$AE48+ABS(Scoresheet!$AF48-Scoresheet!$AE48)+ABS(Scoresheet!$AG48-Scoresheet!$AF48)+ABS(Scoresheet!$AH48-Scoresheet!$AG48)+ABS(Scoresheet!$AI48-Scoresheet!$AH48)+Scoresheet!$AI48)=0),(IF((Scoresheet!$AE48+Scoresheet!$AF48+Scoresheet!$AG48+Scoresheet!$AH48+Scoresheet!$AI48)=0,0,ROUND(Scoresheet!AE48/(Scoresheet!$AE48+Scoresheet!$AF48+Scoresheet!$AG48+Scoresheet!$AH48+Scoresheet!$AI48),2))),"ERR!")</f>
        <v>0</v>
      </c>
      <c r="AB48" s="115">
        <f>IF(OR((Scoresheet!$AE48+ABS(Scoresheet!$AF48-Scoresheet!$AE48)+ABS(Scoresheet!$AG48-Scoresheet!$AF48)+ABS(Scoresheet!$AH48-Scoresheet!$AG48)+ABS(Scoresheet!$AI48-Scoresheet!$AH48)+Scoresheet!$AI48)=2,(Scoresheet!$AE48+ABS(Scoresheet!$AF48-Scoresheet!$AE48)+ABS(Scoresheet!$AG48-Scoresheet!$AF48)+ABS(Scoresheet!$AH48-Scoresheet!$AG48)+ABS(Scoresheet!$AI48-Scoresheet!$AH48)+Scoresheet!$AI48)=0),(IF((Scoresheet!$AE48+Scoresheet!$AF48+Scoresheet!$AG48+Scoresheet!$AH48+Scoresheet!$AI48)=0,0,ROUND(Scoresheet!AF48/(Scoresheet!$AE48+Scoresheet!$AF48+Scoresheet!$AG48+Scoresheet!$AH48+Scoresheet!$AI48),2))),"ERR!")</f>
        <v>0</v>
      </c>
      <c r="AC48" s="115">
        <f>IF(OR((Scoresheet!$AE48+ABS(Scoresheet!$AF48-Scoresheet!$AE48)+ABS(Scoresheet!$AG48-Scoresheet!$AF48)+ABS(Scoresheet!$AH48-Scoresheet!$AG48)+ABS(Scoresheet!$AI48-Scoresheet!$AH48)+Scoresheet!$AI48)=2,(Scoresheet!$AE48+ABS(Scoresheet!$AF48-Scoresheet!$AE48)+ABS(Scoresheet!$AG48-Scoresheet!$AF48)+ABS(Scoresheet!$AH48-Scoresheet!$AG48)+ABS(Scoresheet!$AI48-Scoresheet!$AH48)+Scoresheet!$AI48)=0),(IF((Scoresheet!$AE48+Scoresheet!$AF48+Scoresheet!$AG48+Scoresheet!$AH48+Scoresheet!$AI48)=0,0,ROUND(Scoresheet!AG48/(Scoresheet!$AE48+Scoresheet!$AF48+Scoresheet!$AG48+Scoresheet!$AH48+Scoresheet!$AI48),2))),"ERR!")</f>
        <v>0</v>
      </c>
      <c r="AD48" s="115">
        <f>IF(OR((Scoresheet!$AE48+ABS(Scoresheet!$AF48-Scoresheet!$AE48)+ABS(Scoresheet!$AG48-Scoresheet!$AF48)+ABS(Scoresheet!$AH48-Scoresheet!$AG48)+ABS(Scoresheet!$AI48-Scoresheet!$AH48)+Scoresheet!$AI48)=2,(Scoresheet!$AE48+ABS(Scoresheet!$AF48-Scoresheet!$AE48)+ABS(Scoresheet!$AG48-Scoresheet!$AF48)+ABS(Scoresheet!$AH48-Scoresheet!$AG48)+ABS(Scoresheet!$AI48-Scoresheet!$AH48)+Scoresheet!$AI48)=0),(IF((Scoresheet!$AE48+Scoresheet!$AF48+Scoresheet!$AG48+Scoresheet!$AH48+Scoresheet!$AI48)=0,0,ROUND(Scoresheet!AH48/(Scoresheet!$AE48+Scoresheet!$AF48+Scoresheet!$AG48+Scoresheet!$AH48+Scoresheet!$AI48),2))),"ERR!")</f>
        <v>0</v>
      </c>
      <c r="AE48" s="114">
        <f>IF(OR((Scoresheet!$AE48+ABS(Scoresheet!$AF48-Scoresheet!$AE48)+ABS(Scoresheet!$AG48-Scoresheet!$AF48)+ABS(Scoresheet!$AH48-Scoresheet!$AG48)+ABS(Scoresheet!$AI48-Scoresheet!$AH48)+Scoresheet!$AI48)=2,(Scoresheet!$AE48+ABS(Scoresheet!$AF48-Scoresheet!$AE48)+ABS(Scoresheet!$AG48-Scoresheet!$AF48)+ABS(Scoresheet!$AH48-Scoresheet!$AG48)+ABS(Scoresheet!$AI48-Scoresheet!$AH48)+Scoresheet!$AI48)=0),(IF((Scoresheet!$AE48+Scoresheet!$AF48+Scoresheet!$AG48+Scoresheet!$AH48+Scoresheet!$AI48)=0,0,ROUND(Scoresheet!AI48/(Scoresheet!$AE48+Scoresheet!$AF48+Scoresheet!$AG48+Scoresheet!$AH48+Scoresheet!$AI48),2))),"ERR!")</f>
        <v>0</v>
      </c>
      <c r="AF48" s="66">
        <f>IF((Scoresheet!$AJ48+Scoresheet!$AK48+Scoresheet!$AL48)=0,0,FLOOR(Scoresheet!AJ48/(Scoresheet!$AJ48+Scoresheet!$AK48+Scoresheet!$AL48),0.01))</f>
        <v>0</v>
      </c>
      <c r="AG48" s="66">
        <f>IF((Scoresheet!$AJ48+Scoresheet!$AK48+Scoresheet!$AL48)=0,0,FLOOR(Scoresheet!AK48/(Scoresheet!$AJ48+Scoresheet!$AK48+Scoresheet!$AL48),0.01))</f>
        <v>0</v>
      </c>
      <c r="AH48" s="109">
        <f>IF((Scoresheet!$AJ48+Scoresheet!$AK48+Scoresheet!$AL48)=0,0,FLOOR(Scoresheet!AL48/(Scoresheet!$AJ48+Scoresheet!$AK48+Scoresheet!$AL48),0.01))</f>
        <v>0</v>
      </c>
      <c r="AI48" s="95"/>
      <c r="AJ48" s="95"/>
      <c r="AK48" s="95"/>
      <c r="AL48" s="95"/>
      <c r="AM48" s="95"/>
      <c r="AN48" s="95"/>
      <c r="AQ48" s="66">
        <f t="shared" si="44"/>
        <v>0</v>
      </c>
      <c r="AR48" s="66">
        <f t="shared" si="12"/>
        <v>0</v>
      </c>
      <c r="AS48" s="66">
        <f t="shared" si="13"/>
        <v>0</v>
      </c>
      <c r="AT48" s="66">
        <f t="shared" si="14"/>
        <v>0</v>
      </c>
      <c r="AU48" s="66">
        <f t="shared" si="15"/>
        <v>0</v>
      </c>
      <c r="AV48" s="66">
        <f t="shared" si="16"/>
        <v>0</v>
      </c>
      <c r="AW48" s="66">
        <f t="shared" si="17"/>
        <v>0</v>
      </c>
      <c r="AX48" s="66">
        <f t="shared" si="18"/>
        <v>0</v>
      </c>
      <c r="AY48" s="66">
        <f t="shared" si="19"/>
        <v>0</v>
      </c>
      <c r="AZ48" s="66">
        <f t="shared" si="20"/>
        <v>0</v>
      </c>
      <c r="BA48" s="66">
        <f t="shared" si="21"/>
        <v>0</v>
      </c>
      <c r="BB48" s="66">
        <f t="shared" si="22"/>
        <v>0</v>
      </c>
      <c r="BC48" s="66">
        <f t="shared" si="23"/>
        <v>0</v>
      </c>
      <c r="BD48" s="66">
        <f t="shared" si="24"/>
        <v>0</v>
      </c>
      <c r="BE48" s="66">
        <f t="shared" si="25"/>
        <v>0</v>
      </c>
      <c r="BF48" s="66">
        <f t="shared" si="26"/>
        <v>0</v>
      </c>
      <c r="BG48" s="66">
        <f t="shared" si="27"/>
        <v>0</v>
      </c>
      <c r="BH48" s="66">
        <f t="shared" si="28"/>
        <v>0</v>
      </c>
      <c r="BI48" s="66">
        <f t="shared" si="29"/>
        <v>0</v>
      </c>
      <c r="BJ48" s="66">
        <f t="shared" si="30"/>
        <v>0</v>
      </c>
      <c r="BK48" s="66">
        <f t="shared" si="31"/>
        <v>0</v>
      </c>
      <c r="BL48" s="66">
        <f t="shared" si="32"/>
        <v>0</v>
      </c>
      <c r="BM48" s="66">
        <f t="shared" si="33"/>
        <v>0</v>
      </c>
      <c r="BN48" s="66">
        <f t="shared" si="34"/>
        <v>0</v>
      </c>
      <c r="BO48" s="66">
        <f t="shared" si="35"/>
        <v>0</v>
      </c>
      <c r="BP48" s="66">
        <f t="shared" si="36"/>
        <v>0</v>
      </c>
      <c r="BQ48" s="66">
        <f t="shared" si="37"/>
        <v>0</v>
      </c>
      <c r="BR48" s="66">
        <f t="shared" si="38"/>
        <v>0</v>
      </c>
      <c r="BS48" s="66">
        <f t="shared" si="39"/>
        <v>0</v>
      </c>
      <c r="BT48" s="66">
        <f t="shared" si="40"/>
        <v>0</v>
      </c>
      <c r="BU48" s="66">
        <f t="shared" si="41"/>
        <v>0</v>
      </c>
      <c r="BV48" s="66">
        <f t="shared" si="42"/>
        <v>0</v>
      </c>
      <c r="BX48" s="66">
        <f t="shared" si="43"/>
        <v>0</v>
      </c>
      <c r="BY48" s="66">
        <f t="shared" si="45"/>
        <v>0</v>
      </c>
      <c r="BZ48" s="66">
        <f t="shared" si="46"/>
        <v>0</v>
      </c>
      <c r="CA48" s="66">
        <f t="shared" si="47"/>
        <v>0</v>
      </c>
      <c r="CB48" s="66">
        <f t="shared" si="48"/>
        <v>0</v>
      </c>
      <c r="CC48" s="66">
        <f t="shared" si="49"/>
        <v>0</v>
      </c>
      <c r="CD48" s="66">
        <f t="shared" si="50"/>
        <v>0</v>
      </c>
    </row>
    <row r="49" spans="1:82">
      <c r="A49" s="96">
        <f t="shared" si="11"/>
        <v>0</v>
      </c>
      <c r="B49" s="109">
        <f>Scoresheet!B49</f>
        <v>0</v>
      </c>
      <c r="C49" s="66">
        <f>IF(Scoresheet!C49=0,0,Scoresheet!C49/(Scoresheet!C49+Scoresheet!D49))</f>
        <v>0</v>
      </c>
      <c r="D49" s="109">
        <f>IF(Scoresheet!D49=0,0,Scoresheet!D49/(Scoresheet!C49+Scoresheet!D49))</f>
        <v>0</v>
      </c>
      <c r="E49" s="66">
        <f>IF(Scoresheet!E49=0,0,Scoresheet!E49/(Scoresheet!E49+Scoresheet!F49))</f>
        <v>0</v>
      </c>
      <c r="F49" s="66">
        <f>IF(Scoresheet!G49=0,0,Scoresheet!G49/(Scoresheet!G49+Scoresheet!H49)*(IF(Result!E49=0,1,Result!E49)))</f>
        <v>0</v>
      </c>
      <c r="G49" s="66">
        <f>IF(Scoresheet!I49=0,0,Scoresheet!I49/(Scoresheet!I49+Scoresheet!J49)*(IF(Result!E49=0,1,Result!E49)))</f>
        <v>0</v>
      </c>
      <c r="H49" s="66">
        <f>IF(Scoresheet!K49=0,0,Scoresheet!K49/(Scoresheet!L49+Scoresheet!K49)*(IF(Result!E49=0,1,Result!E49)))</f>
        <v>0</v>
      </c>
      <c r="I49" s="66">
        <f>IF(Scoresheet!L49=0,0,Scoresheet!L49/(Scoresheet!K49+Scoresheet!L49)*(IF(Result!E49=0,1,Result!E49)))</f>
        <v>0</v>
      </c>
      <c r="J49" s="109">
        <f>IF(Scoresheet!M49=0,0,Scoresheet!M49/(Scoresheet!M49+Scoresheet!N49))</f>
        <v>0</v>
      </c>
      <c r="K49" s="66">
        <f>(IF(OR(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2,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0),(IF((Scoresheet!$O49+Scoresheet!$P49+Scoresheet!$Q49+Scoresheet!$R49+Scoresheet!$S49+Scoresheet!$T49+Scoresheet!$U49+Scoresheet!$V49+Scoresheet!$W49)=0,0,ROUND(Scoresheet!O49/(Scoresheet!$O49+Scoresheet!$P49+Scoresheet!$Q49+Scoresheet!$R49+Scoresheet!$S49+Scoresheet!$T49+Scoresheet!$U49+Scoresheet!$V49+Scoresheet!$W49),2))),"ERR!"))</f>
        <v>0</v>
      </c>
      <c r="L49" s="66">
        <f>(IF(OR(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2,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0),(IF((Scoresheet!$O49+Scoresheet!$P49+Scoresheet!$Q49+Scoresheet!$R49+Scoresheet!$S49+Scoresheet!$T49+Scoresheet!$U49+Scoresheet!$V49+Scoresheet!$W49)=0,0,ROUND(Scoresheet!P49/(Scoresheet!$O49+Scoresheet!$P49+Scoresheet!$Q49+Scoresheet!$R49+Scoresheet!$S49+Scoresheet!$T49+Scoresheet!$U49+Scoresheet!$V49+Scoresheet!$W49),2))),"ERR!"))</f>
        <v>0</v>
      </c>
      <c r="M49" s="66">
        <f>(IF(OR(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2,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0),(IF((Scoresheet!$O49+Scoresheet!$P49+Scoresheet!$Q49+Scoresheet!$R49+Scoresheet!$S49+Scoresheet!$T49+Scoresheet!$U49+Scoresheet!$V49+Scoresheet!$W49)=0,0,ROUND(Scoresheet!Q49/(Scoresheet!$O49+Scoresheet!$P49+Scoresheet!$Q49+Scoresheet!$R49+Scoresheet!$S49+Scoresheet!$T49+Scoresheet!$U49+Scoresheet!$V49+Scoresheet!$W49),2))),"ERR!"))</f>
        <v>0</v>
      </c>
      <c r="N49" s="66">
        <f>(IF(OR(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2,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0),(IF((Scoresheet!$O49+Scoresheet!$P49+Scoresheet!$Q49+Scoresheet!$R49+Scoresheet!$S49+Scoresheet!$T49+Scoresheet!$U49+Scoresheet!$V49+Scoresheet!$W49)=0,0,ROUND(Scoresheet!R49/(Scoresheet!$O49+Scoresheet!$P49+Scoresheet!$Q49+Scoresheet!$R49+Scoresheet!$S49+Scoresheet!$T49+Scoresheet!$U49+Scoresheet!$V49+Scoresheet!$W49),2))),"ERR!"))</f>
        <v>0</v>
      </c>
      <c r="O49" s="66">
        <f>(IF(OR(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2,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0),(IF((Scoresheet!$O49+Scoresheet!$P49+Scoresheet!$Q49+Scoresheet!$R49+Scoresheet!$S49+Scoresheet!$T49+Scoresheet!$U49+Scoresheet!$V49+Scoresheet!$W49)=0,0,ROUND(Scoresheet!S49/(Scoresheet!$O49+Scoresheet!$P49+Scoresheet!$Q49+Scoresheet!$R49+Scoresheet!$S49+Scoresheet!$T49+Scoresheet!$U49+Scoresheet!$V49+Scoresheet!$W49),2))),"ERR!"))</f>
        <v>0</v>
      </c>
      <c r="P49" s="66">
        <f>(IF(OR(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2,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0),(IF((Scoresheet!$O49+Scoresheet!$P49+Scoresheet!$Q49+Scoresheet!$R49+Scoresheet!$S49+Scoresheet!$T49+Scoresheet!$U49+Scoresheet!$V49+Scoresheet!$W49)=0,0,ROUND(Scoresheet!T49/(Scoresheet!$O49+Scoresheet!$P49+Scoresheet!$Q49+Scoresheet!$R49+Scoresheet!$S49+Scoresheet!$T49+Scoresheet!$U49+Scoresheet!$V49+Scoresheet!$W49),2))),"ERR!"))</f>
        <v>0</v>
      </c>
      <c r="Q49" s="66">
        <f>(IF(OR(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2,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0),(IF((Scoresheet!$O49+Scoresheet!$P49+Scoresheet!$Q49+Scoresheet!$R49+Scoresheet!$S49+Scoresheet!$T49+Scoresheet!$U49+Scoresheet!$V49+Scoresheet!$W49)=0,0,ROUND(Scoresheet!U49/(Scoresheet!$O49+Scoresheet!$P49+Scoresheet!$Q49+Scoresheet!$R49+Scoresheet!$S49+Scoresheet!$T49+Scoresheet!$U49+Scoresheet!$V49+Scoresheet!$W49),2))),"ERR!"))</f>
        <v>0</v>
      </c>
      <c r="R49" s="66">
        <f>(IF(OR(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2,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0),(IF((Scoresheet!$O49+Scoresheet!$P49+Scoresheet!$Q49+Scoresheet!$R49+Scoresheet!$S49+Scoresheet!$T49+Scoresheet!$U49+Scoresheet!$V49+Scoresheet!$W49)=0,0,ROUND(Scoresheet!V49/(Scoresheet!$O49+Scoresheet!$P49+Scoresheet!$Q49+Scoresheet!$R49+Scoresheet!$S49+Scoresheet!$T49+Scoresheet!$U49+Scoresheet!$V49+Scoresheet!$W49),2))),"ERR!"))</f>
        <v>0</v>
      </c>
      <c r="S49" s="114">
        <f>(IF(OR(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2,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0),(IF((Scoresheet!$O49+Scoresheet!$P49+Scoresheet!$Q49+Scoresheet!$R49+Scoresheet!$S49+Scoresheet!$T49+Scoresheet!$U49+Scoresheet!$V49+Scoresheet!$W49)=0,0,ROUND(Scoresheet!W49/(Scoresheet!$O49+Scoresheet!$P49+Scoresheet!$Q49+Scoresheet!$R49+Scoresheet!$S49+Scoresheet!$T49+Scoresheet!$U49+Scoresheet!$V49+Scoresheet!$W49),2))),"ERR!"))</f>
        <v>0</v>
      </c>
      <c r="T49" s="66">
        <f>Scoresheet!X49</f>
        <v>0</v>
      </c>
      <c r="U49" s="66">
        <f>IF((Scoresheet!$Y49+Scoresheet!$Z49+Scoresheet!$AA49)=0,0,FLOOR(Scoresheet!Y49/(Scoresheet!$Y49+Scoresheet!$Z49+Scoresheet!$AA49),0.01))</f>
        <v>0</v>
      </c>
      <c r="V49" s="66">
        <f>IF((Scoresheet!$Y49+Scoresheet!$Z49+Scoresheet!$AA49)=0,0,FLOOR(Scoresheet!Z49/(Scoresheet!$Y49+Scoresheet!$Z49+Scoresheet!$AA49),0.01))</f>
        <v>0</v>
      </c>
      <c r="W49" s="109">
        <f>IF((Scoresheet!$Y49+Scoresheet!$Z49+Scoresheet!$AA49)=0,0,FLOOR(Scoresheet!AA49/(Scoresheet!$Y49+Scoresheet!$Z49+Scoresheet!$AA49),0.01))</f>
        <v>0</v>
      </c>
      <c r="X49" s="66">
        <f>IF((Scoresheet!$AB49+Scoresheet!$AC49+Scoresheet!$AD49)=0,0,FLOOR(Scoresheet!AB49/(Scoresheet!$AB49+Scoresheet!$AC49+Scoresheet!$AD49),0.01))</f>
        <v>0</v>
      </c>
      <c r="Y49" s="66">
        <f>IF((Scoresheet!$AB49+Scoresheet!$AC49+Scoresheet!$AD49)=0,0,FLOOR(Scoresheet!AC49/(Scoresheet!$AB49+Scoresheet!$AC49+Scoresheet!$AD49),0.01))</f>
        <v>0</v>
      </c>
      <c r="Z49" s="115">
        <f>IF((Scoresheet!$AB49+Scoresheet!$AC49+Scoresheet!$AD49)=0,0,FLOOR(Scoresheet!AD49/(Scoresheet!$AB49+Scoresheet!$AC49+Scoresheet!$AD49),0.01))</f>
        <v>0</v>
      </c>
      <c r="AA49" s="116">
        <f>IF(OR((Scoresheet!$AE49+ABS(Scoresheet!$AF49-Scoresheet!$AE49)+ABS(Scoresheet!$AG49-Scoresheet!$AF49)+ABS(Scoresheet!$AH49-Scoresheet!$AG49)+ABS(Scoresheet!$AI49-Scoresheet!$AH49)+Scoresheet!$AI49)=2,(Scoresheet!$AE49+ABS(Scoresheet!$AF49-Scoresheet!$AE49)+ABS(Scoresheet!$AG49-Scoresheet!$AF49)+ABS(Scoresheet!$AH49-Scoresheet!$AG49)+ABS(Scoresheet!$AI49-Scoresheet!$AH49)+Scoresheet!$AI49)=0),(IF((Scoresheet!$AE49+Scoresheet!$AF49+Scoresheet!$AG49+Scoresheet!$AH49+Scoresheet!$AI49)=0,0,ROUND(Scoresheet!AE49/(Scoresheet!$AE49+Scoresheet!$AF49+Scoresheet!$AG49+Scoresheet!$AH49+Scoresheet!$AI49),2))),"ERR!")</f>
        <v>0</v>
      </c>
      <c r="AB49" s="115">
        <f>IF(OR((Scoresheet!$AE49+ABS(Scoresheet!$AF49-Scoresheet!$AE49)+ABS(Scoresheet!$AG49-Scoresheet!$AF49)+ABS(Scoresheet!$AH49-Scoresheet!$AG49)+ABS(Scoresheet!$AI49-Scoresheet!$AH49)+Scoresheet!$AI49)=2,(Scoresheet!$AE49+ABS(Scoresheet!$AF49-Scoresheet!$AE49)+ABS(Scoresheet!$AG49-Scoresheet!$AF49)+ABS(Scoresheet!$AH49-Scoresheet!$AG49)+ABS(Scoresheet!$AI49-Scoresheet!$AH49)+Scoresheet!$AI49)=0),(IF((Scoresheet!$AE49+Scoresheet!$AF49+Scoresheet!$AG49+Scoresheet!$AH49+Scoresheet!$AI49)=0,0,ROUND(Scoresheet!AF49/(Scoresheet!$AE49+Scoresheet!$AF49+Scoresheet!$AG49+Scoresheet!$AH49+Scoresheet!$AI49),2))),"ERR!")</f>
        <v>0</v>
      </c>
      <c r="AC49" s="115">
        <f>IF(OR((Scoresheet!$AE49+ABS(Scoresheet!$AF49-Scoresheet!$AE49)+ABS(Scoresheet!$AG49-Scoresheet!$AF49)+ABS(Scoresheet!$AH49-Scoresheet!$AG49)+ABS(Scoresheet!$AI49-Scoresheet!$AH49)+Scoresheet!$AI49)=2,(Scoresheet!$AE49+ABS(Scoresheet!$AF49-Scoresheet!$AE49)+ABS(Scoresheet!$AG49-Scoresheet!$AF49)+ABS(Scoresheet!$AH49-Scoresheet!$AG49)+ABS(Scoresheet!$AI49-Scoresheet!$AH49)+Scoresheet!$AI49)=0),(IF((Scoresheet!$AE49+Scoresheet!$AF49+Scoresheet!$AG49+Scoresheet!$AH49+Scoresheet!$AI49)=0,0,ROUND(Scoresheet!AG49/(Scoresheet!$AE49+Scoresheet!$AF49+Scoresheet!$AG49+Scoresheet!$AH49+Scoresheet!$AI49),2))),"ERR!")</f>
        <v>0</v>
      </c>
      <c r="AD49" s="115">
        <f>IF(OR((Scoresheet!$AE49+ABS(Scoresheet!$AF49-Scoresheet!$AE49)+ABS(Scoresheet!$AG49-Scoresheet!$AF49)+ABS(Scoresheet!$AH49-Scoresheet!$AG49)+ABS(Scoresheet!$AI49-Scoresheet!$AH49)+Scoresheet!$AI49)=2,(Scoresheet!$AE49+ABS(Scoresheet!$AF49-Scoresheet!$AE49)+ABS(Scoresheet!$AG49-Scoresheet!$AF49)+ABS(Scoresheet!$AH49-Scoresheet!$AG49)+ABS(Scoresheet!$AI49-Scoresheet!$AH49)+Scoresheet!$AI49)=0),(IF((Scoresheet!$AE49+Scoresheet!$AF49+Scoresheet!$AG49+Scoresheet!$AH49+Scoresheet!$AI49)=0,0,ROUND(Scoresheet!AH49/(Scoresheet!$AE49+Scoresheet!$AF49+Scoresheet!$AG49+Scoresheet!$AH49+Scoresheet!$AI49),2))),"ERR!")</f>
        <v>0</v>
      </c>
      <c r="AE49" s="114">
        <f>IF(OR((Scoresheet!$AE49+ABS(Scoresheet!$AF49-Scoresheet!$AE49)+ABS(Scoresheet!$AG49-Scoresheet!$AF49)+ABS(Scoresheet!$AH49-Scoresheet!$AG49)+ABS(Scoresheet!$AI49-Scoresheet!$AH49)+Scoresheet!$AI49)=2,(Scoresheet!$AE49+ABS(Scoresheet!$AF49-Scoresheet!$AE49)+ABS(Scoresheet!$AG49-Scoresheet!$AF49)+ABS(Scoresheet!$AH49-Scoresheet!$AG49)+ABS(Scoresheet!$AI49-Scoresheet!$AH49)+Scoresheet!$AI49)=0),(IF((Scoresheet!$AE49+Scoresheet!$AF49+Scoresheet!$AG49+Scoresheet!$AH49+Scoresheet!$AI49)=0,0,ROUND(Scoresheet!AI49/(Scoresheet!$AE49+Scoresheet!$AF49+Scoresheet!$AG49+Scoresheet!$AH49+Scoresheet!$AI49),2))),"ERR!")</f>
        <v>0</v>
      </c>
      <c r="AF49" s="66">
        <f>IF((Scoresheet!$AJ49+Scoresheet!$AK49+Scoresheet!$AL49)=0,0,FLOOR(Scoresheet!AJ49/(Scoresheet!$AJ49+Scoresheet!$AK49+Scoresheet!$AL49),0.01))</f>
        <v>0</v>
      </c>
      <c r="AG49" s="66">
        <f>IF((Scoresheet!$AJ49+Scoresheet!$AK49+Scoresheet!$AL49)=0,0,FLOOR(Scoresheet!AK49/(Scoresheet!$AJ49+Scoresheet!$AK49+Scoresheet!$AL49),0.01))</f>
        <v>0</v>
      </c>
      <c r="AH49" s="109">
        <f>IF((Scoresheet!$AJ49+Scoresheet!$AK49+Scoresheet!$AL49)=0,0,FLOOR(Scoresheet!AL49/(Scoresheet!$AJ49+Scoresheet!$AK49+Scoresheet!$AL49),0.01))</f>
        <v>0</v>
      </c>
      <c r="AI49" s="95"/>
      <c r="AJ49" s="95"/>
      <c r="AK49" s="95"/>
      <c r="AL49" s="95"/>
      <c r="AM49" s="95"/>
      <c r="AN49" s="95"/>
      <c r="AQ49" s="66">
        <f t="shared" si="44"/>
        <v>0</v>
      </c>
      <c r="AR49" s="66">
        <f t="shared" si="12"/>
        <v>0</v>
      </c>
      <c r="AS49" s="66">
        <f t="shared" si="13"/>
        <v>0</v>
      </c>
      <c r="AT49" s="66">
        <f t="shared" si="14"/>
        <v>0</v>
      </c>
      <c r="AU49" s="66">
        <f t="shared" si="15"/>
        <v>0</v>
      </c>
      <c r="AV49" s="66">
        <f t="shared" si="16"/>
        <v>0</v>
      </c>
      <c r="AW49" s="66">
        <f t="shared" si="17"/>
        <v>0</v>
      </c>
      <c r="AX49" s="66">
        <f t="shared" si="18"/>
        <v>0</v>
      </c>
      <c r="AY49" s="66">
        <f t="shared" si="19"/>
        <v>0</v>
      </c>
      <c r="AZ49" s="66">
        <f t="shared" si="20"/>
        <v>0</v>
      </c>
      <c r="BA49" s="66">
        <f t="shared" si="21"/>
        <v>0</v>
      </c>
      <c r="BB49" s="66">
        <f t="shared" si="22"/>
        <v>0</v>
      </c>
      <c r="BC49" s="66">
        <f t="shared" si="23"/>
        <v>0</v>
      </c>
      <c r="BD49" s="66">
        <f t="shared" si="24"/>
        <v>0</v>
      </c>
      <c r="BE49" s="66">
        <f t="shared" si="25"/>
        <v>0</v>
      </c>
      <c r="BF49" s="66">
        <f t="shared" si="26"/>
        <v>0</v>
      </c>
      <c r="BG49" s="66">
        <f t="shared" si="27"/>
        <v>0</v>
      </c>
      <c r="BH49" s="66">
        <f t="shared" si="28"/>
        <v>0</v>
      </c>
      <c r="BI49" s="66">
        <f t="shared" si="29"/>
        <v>0</v>
      </c>
      <c r="BJ49" s="66">
        <f t="shared" si="30"/>
        <v>0</v>
      </c>
      <c r="BK49" s="66">
        <f t="shared" si="31"/>
        <v>0</v>
      </c>
      <c r="BL49" s="66">
        <f t="shared" si="32"/>
        <v>0</v>
      </c>
      <c r="BM49" s="66">
        <f t="shared" si="33"/>
        <v>0</v>
      </c>
      <c r="BN49" s="66">
        <f t="shared" si="34"/>
        <v>0</v>
      </c>
      <c r="BO49" s="66">
        <f t="shared" si="35"/>
        <v>0</v>
      </c>
      <c r="BP49" s="66">
        <f t="shared" si="36"/>
        <v>0</v>
      </c>
      <c r="BQ49" s="66">
        <f t="shared" si="37"/>
        <v>0</v>
      </c>
      <c r="BR49" s="66">
        <f t="shared" si="38"/>
        <v>0</v>
      </c>
      <c r="BS49" s="66">
        <f t="shared" si="39"/>
        <v>0</v>
      </c>
      <c r="BT49" s="66">
        <f t="shared" si="40"/>
        <v>0</v>
      </c>
      <c r="BU49" s="66">
        <f t="shared" si="41"/>
        <v>0</v>
      </c>
      <c r="BV49" s="66">
        <f t="shared" si="42"/>
        <v>0</v>
      </c>
      <c r="BX49" s="66">
        <f t="shared" si="43"/>
        <v>0</v>
      </c>
      <c r="BY49" s="66">
        <f t="shared" si="45"/>
        <v>0</v>
      </c>
      <c r="BZ49" s="66">
        <f t="shared" si="46"/>
        <v>0</v>
      </c>
      <c r="CA49" s="66">
        <f t="shared" si="47"/>
        <v>0</v>
      </c>
      <c r="CB49" s="66">
        <f t="shared" si="48"/>
        <v>0</v>
      </c>
      <c r="CC49" s="66">
        <f t="shared" si="49"/>
        <v>0</v>
      </c>
      <c r="CD49" s="66">
        <f t="shared" si="50"/>
        <v>0</v>
      </c>
    </row>
    <row r="50" spans="1:82">
      <c r="A50" s="96">
        <f t="shared" si="11"/>
        <v>0</v>
      </c>
      <c r="B50" s="109">
        <f>Scoresheet!B50</f>
        <v>0</v>
      </c>
      <c r="C50" s="66">
        <f>IF(Scoresheet!C50=0,0,Scoresheet!C50/(Scoresheet!C50+Scoresheet!D50))</f>
        <v>0</v>
      </c>
      <c r="D50" s="109">
        <f>IF(Scoresheet!D50=0,0,Scoresheet!D50/(Scoresheet!C50+Scoresheet!D50))</f>
        <v>0</v>
      </c>
      <c r="E50" s="66">
        <f>IF(Scoresheet!E50=0,0,Scoresheet!E50/(Scoresheet!E50+Scoresheet!F50))</f>
        <v>0</v>
      </c>
      <c r="F50" s="66">
        <f>IF(Scoresheet!G50=0,0,Scoresheet!G50/(Scoresheet!G50+Scoresheet!H50)*(IF(Result!E50=0,1,Result!E50)))</f>
        <v>0</v>
      </c>
      <c r="G50" s="66">
        <f>IF(Scoresheet!I50=0,0,Scoresheet!I50/(Scoresheet!I50+Scoresheet!J50)*(IF(Result!E50=0,1,Result!E50)))</f>
        <v>0</v>
      </c>
      <c r="H50" s="66">
        <f>IF(Scoresheet!K50=0,0,Scoresheet!K50/(Scoresheet!L50+Scoresheet!K50)*(IF(Result!E50=0,1,Result!E50)))</f>
        <v>0</v>
      </c>
      <c r="I50" s="66">
        <f>IF(Scoresheet!L50=0,0,Scoresheet!L50/(Scoresheet!K50+Scoresheet!L50)*(IF(Result!E50=0,1,Result!E50)))</f>
        <v>0</v>
      </c>
      <c r="J50" s="109">
        <f>IF(Scoresheet!M50=0,0,Scoresheet!M50/(Scoresheet!M50+Scoresheet!N50))</f>
        <v>0</v>
      </c>
      <c r="K50" s="66">
        <f>(IF(OR(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2,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0),(IF((Scoresheet!$O50+Scoresheet!$P50+Scoresheet!$Q50+Scoresheet!$R50+Scoresheet!$S50+Scoresheet!$T50+Scoresheet!$U50+Scoresheet!$V50+Scoresheet!$W50)=0,0,ROUND(Scoresheet!O50/(Scoresheet!$O50+Scoresheet!$P50+Scoresheet!$Q50+Scoresheet!$R50+Scoresheet!$S50+Scoresheet!$T50+Scoresheet!$U50+Scoresheet!$V50+Scoresheet!$W50),2))),"ERR!"))</f>
        <v>0</v>
      </c>
      <c r="L50" s="66">
        <f>(IF(OR(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2,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0),(IF((Scoresheet!$O50+Scoresheet!$P50+Scoresheet!$Q50+Scoresheet!$R50+Scoresheet!$S50+Scoresheet!$T50+Scoresheet!$U50+Scoresheet!$V50+Scoresheet!$W50)=0,0,ROUND(Scoresheet!P50/(Scoresheet!$O50+Scoresheet!$P50+Scoresheet!$Q50+Scoresheet!$R50+Scoresheet!$S50+Scoresheet!$T50+Scoresheet!$U50+Scoresheet!$V50+Scoresheet!$W50),2))),"ERR!"))</f>
        <v>0</v>
      </c>
      <c r="M50" s="66">
        <f>(IF(OR(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2,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0),(IF((Scoresheet!$O50+Scoresheet!$P50+Scoresheet!$Q50+Scoresheet!$R50+Scoresheet!$S50+Scoresheet!$T50+Scoresheet!$U50+Scoresheet!$V50+Scoresheet!$W50)=0,0,ROUND(Scoresheet!Q50/(Scoresheet!$O50+Scoresheet!$P50+Scoresheet!$Q50+Scoresheet!$R50+Scoresheet!$S50+Scoresheet!$T50+Scoresheet!$U50+Scoresheet!$V50+Scoresheet!$W50),2))),"ERR!"))</f>
        <v>0</v>
      </c>
      <c r="N50" s="66">
        <f>(IF(OR(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2,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0),(IF((Scoresheet!$O50+Scoresheet!$P50+Scoresheet!$Q50+Scoresheet!$R50+Scoresheet!$S50+Scoresheet!$T50+Scoresheet!$U50+Scoresheet!$V50+Scoresheet!$W50)=0,0,ROUND(Scoresheet!R50/(Scoresheet!$O50+Scoresheet!$P50+Scoresheet!$Q50+Scoresheet!$R50+Scoresheet!$S50+Scoresheet!$T50+Scoresheet!$U50+Scoresheet!$V50+Scoresheet!$W50),2))),"ERR!"))</f>
        <v>0</v>
      </c>
      <c r="O50" s="66">
        <f>(IF(OR(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2,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0),(IF((Scoresheet!$O50+Scoresheet!$P50+Scoresheet!$Q50+Scoresheet!$R50+Scoresheet!$S50+Scoresheet!$T50+Scoresheet!$U50+Scoresheet!$V50+Scoresheet!$W50)=0,0,ROUND(Scoresheet!S50/(Scoresheet!$O50+Scoresheet!$P50+Scoresheet!$Q50+Scoresheet!$R50+Scoresheet!$S50+Scoresheet!$T50+Scoresheet!$U50+Scoresheet!$V50+Scoresheet!$W50),2))),"ERR!"))</f>
        <v>0</v>
      </c>
      <c r="P50" s="66">
        <f>(IF(OR(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2,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0),(IF((Scoresheet!$O50+Scoresheet!$P50+Scoresheet!$Q50+Scoresheet!$R50+Scoresheet!$S50+Scoresheet!$T50+Scoresheet!$U50+Scoresheet!$V50+Scoresheet!$W50)=0,0,ROUND(Scoresheet!T50/(Scoresheet!$O50+Scoresheet!$P50+Scoresheet!$Q50+Scoresheet!$R50+Scoresheet!$S50+Scoresheet!$T50+Scoresheet!$U50+Scoresheet!$V50+Scoresheet!$W50),2))),"ERR!"))</f>
        <v>0</v>
      </c>
      <c r="Q50" s="66">
        <f>(IF(OR(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2,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0),(IF((Scoresheet!$O50+Scoresheet!$P50+Scoresheet!$Q50+Scoresheet!$R50+Scoresheet!$S50+Scoresheet!$T50+Scoresheet!$U50+Scoresheet!$V50+Scoresheet!$W50)=0,0,ROUND(Scoresheet!U50/(Scoresheet!$O50+Scoresheet!$P50+Scoresheet!$Q50+Scoresheet!$R50+Scoresheet!$S50+Scoresheet!$T50+Scoresheet!$U50+Scoresheet!$V50+Scoresheet!$W50),2))),"ERR!"))</f>
        <v>0</v>
      </c>
      <c r="R50" s="66">
        <f>(IF(OR(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2,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0),(IF((Scoresheet!$O50+Scoresheet!$P50+Scoresheet!$Q50+Scoresheet!$R50+Scoresheet!$S50+Scoresheet!$T50+Scoresheet!$U50+Scoresheet!$V50+Scoresheet!$W50)=0,0,ROUND(Scoresheet!V50/(Scoresheet!$O50+Scoresheet!$P50+Scoresheet!$Q50+Scoresheet!$R50+Scoresheet!$S50+Scoresheet!$T50+Scoresheet!$U50+Scoresheet!$V50+Scoresheet!$W50),2))),"ERR!"))</f>
        <v>0</v>
      </c>
      <c r="S50" s="114">
        <f>(IF(OR(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2,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0),(IF((Scoresheet!$O50+Scoresheet!$P50+Scoresheet!$Q50+Scoresheet!$R50+Scoresheet!$S50+Scoresheet!$T50+Scoresheet!$U50+Scoresheet!$V50+Scoresheet!$W50)=0,0,ROUND(Scoresheet!W50/(Scoresheet!$O50+Scoresheet!$P50+Scoresheet!$Q50+Scoresheet!$R50+Scoresheet!$S50+Scoresheet!$T50+Scoresheet!$U50+Scoresheet!$V50+Scoresheet!$W50),2))),"ERR!"))</f>
        <v>0</v>
      </c>
      <c r="T50" s="66">
        <f>Scoresheet!X50</f>
        <v>0</v>
      </c>
      <c r="U50" s="66">
        <f>IF((Scoresheet!$Y50+Scoresheet!$Z50+Scoresheet!$AA50)=0,0,FLOOR(Scoresheet!Y50/(Scoresheet!$Y50+Scoresheet!$Z50+Scoresheet!$AA50),0.01))</f>
        <v>0</v>
      </c>
      <c r="V50" s="66">
        <f>IF((Scoresheet!$Y50+Scoresheet!$Z50+Scoresheet!$AA50)=0,0,FLOOR(Scoresheet!Z50/(Scoresheet!$Y50+Scoresheet!$Z50+Scoresheet!$AA50),0.01))</f>
        <v>0</v>
      </c>
      <c r="W50" s="109">
        <f>IF((Scoresheet!$Y50+Scoresheet!$Z50+Scoresheet!$AA50)=0,0,FLOOR(Scoresheet!AA50/(Scoresheet!$Y50+Scoresheet!$Z50+Scoresheet!$AA50),0.01))</f>
        <v>0</v>
      </c>
      <c r="X50" s="66">
        <f>IF((Scoresheet!$AB50+Scoresheet!$AC50+Scoresheet!$AD50)=0,0,FLOOR(Scoresheet!AB50/(Scoresheet!$AB50+Scoresheet!$AC50+Scoresheet!$AD50),0.01))</f>
        <v>0</v>
      </c>
      <c r="Y50" s="66">
        <f>IF((Scoresheet!$AB50+Scoresheet!$AC50+Scoresheet!$AD50)=0,0,FLOOR(Scoresheet!AC50/(Scoresheet!$AB50+Scoresheet!$AC50+Scoresheet!$AD50),0.01))</f>
        <v>0</v>
      </c>
      <c r="Z50" s="115">
        <f>IF((Scoresheet!$AB50+Scoresheet!$AC50+Scoresheet!$AD50)=0,0,FLOOR(Scoresheet!AD50/(Scoresheet!$AB50+Scoresheet!$AC50+Scoresheet!$AD50),0.01))</f>
        <v>0</v>
      </c>
      <c r="AA50" s="116">
        <f>IF(OR((Scoresheet!$AE50+ABS(Scoresheet!$AF50-Scoresheet!$AE50)+ABS(Scoresheet!$AG50-Scoresheet!$AF50)+ABS(Scoresheet!$AH50-Scoresheet!$AG50)+ABS(Scoresheet!$AI50-Scoresheet!$AH50)+Scoresheet!$AI50)=2,(Scoresheet!$AE50+ABS(Scoresheet!$AF50-Scoresheet!$AE50)+ABS(Scoresheet!$AG50-Scoresheet!$AF50)+ABS(Scoresheet!$AH50-Scoresheet!$AG50)+ABS(Scoresheet!$AI50-Scoresheet!$AH50)+Scoresheet!$AI50)=0),(IF((Scoresheet!$AE50+Scoresheet!$AF50+Scoresheet!$AG50+Scoresheet!$AH50+Scoresheet!$AI50)=0,0,ROUND(Scoresheet!AE50/(Scoresheet!$AE50+Scoresheet!$AF50+Scoresheet!$AG50+Scoresheet!$AH50+Scoresheet!$AI50),2))),"ERR!")</f>
        <v>0</v>
      </c>
      <c r="AB50" s="115">
        <f>IF(OR((Scoresheet!$AE50+ABS(Scoresheet!$AF50-Scoresheet!$AE50)+ABS(Scoresheet!$AG50-Scoresheet!$AF50)+ABS(Scoresheet!$AH50-Scoresheet!$AG50)+ABS(Scoresheet!$AI50-Scoresheet!$AH50)+Scoresheet!$AI50)=2,(Scoresheet!$AE50+ABS(Scoresheet!$AF50-Scoresheet!$AE50)+ABS(Scoresheet!$AG50-Scoresheet!$AF50)+ABS(Scoresheet!$AH50-Scoresheet!$AG50)+ABS(Scoresheet!$AI50-Scoresheet!$AH50)+Scoresheet!$AI50)=0),(IF((Scoresheet!$AE50+Scoresheet!$AF50+Scoresheet!$AG50+Scoresheet!$AH50+Scoresheet!$AI50)=0,0,ROUND(Scoresheet!AF50/(Scoresheet!$AE50+Scoresheet!$AF50+Scoresheet!$AG50+Scoresheet!$AH50+Scoresheet!$AI50),2))),"ERR!")</f>
        <v>0</v>
      </c>
      <c r="AC50" s="115">
        <f>IF(OR((Scoresheet!$AE50+ABS(Scoresheet!$AF50-Scoresheet!$AE50)+ABS(Scoresheet!$AG50-Scoresheet!$AF50)+ABS(Scoresheet!$AH50-Scoresheet!$AG50)+ABS(Scoresheet!$AI50-Scoresheet!$AH50)+Scoresheet!$AI50)=2,(Scoresheet!$AE50+ABS(Scoresheet!$AF50-Scoresheet!$AE50)+ABS(Scoresheet!$AG50-Scoresheet!$AF50)+ABS(Scoresheet!$AH50-Scoresheet!$AG50)+ABS(Scoresheet!$AI50-Scoresheet!$AH50)+Scoresheet!$AI50)=0),(IF((Scoresheet!$AE50+Scoresheet!$AF50+Scoresheet!$AG50+Scoresheet!$AH50+Scoresheet!$AI50)=0,0,ROUND(Scoresheet!AG50/(Scoresheet!$AE50+Scoresheet!$AF50+Scoresheet!$AG50+Scoresheet!$AH50+Scoresheet!$AI50),2))),"ERR!")</f>
        <v>0</v>
      </c>
      <c r="AD50" s="115">
        <f>IF(OR((Scoresheet!$AE50+ABS(Scoresheet!$AF50-Scoresheet!$AE50)+ABS(Scoresheet!$AG50-Scoresheet!$AF50)+ABS(Scoresheet!$AH50-Scoresheet!$AG50)+ABS(Scoresheet!$AI50-Scoresheet!$AH50)+Scoresheet!$AI50)=2,(Scoresheet!$AE50+ABS(Scoresheet!$AF50-Scoresheet!$AE50)+ABS(Scoresheet!$AG50-Scoresheet!$AF50)+ABS(Scoresheet!$AH50-Scoresheet!$AG50)+ABS(Scoresheet!$AI50-Scoresheet!$AH50)+Scoresheet!$AI50)=0),(IF((Scoresheet!$AE50+Scoresheet!$AF50+Scoresheet!$AG50+Scoresheet!$AH50+Scoresheet!$AI50)=0,0,ROUND(Scoresheet!AH50/(Scoresheet!$AE50+Scoresheet!$AF50+Scoresheet!$AG50+Scoresheet!$AH50+Scoresheet!$AI50),2))),"ERR!")</f>
        <v>0</v>
      </c>
      <c r="AE50" s="114">
        <f>IF(OR((Scoresheet!$AE50+ABS(Scoresheet!$AF50-Scoresheet!$AE50)+ABS(Scoresheet!$AG50-Scoresheet!$AF50)+ABS(Scoresheet!$AH50-Scoresheet!$AG50)+ABS(Scoresheet!$AI50-Scoresheet!$AH50)+Scoresheet!$AI50)=2,(Scoresheet!$AE50+ABS(Scoresheet!$AF50-Scoresheet!$AE50)+ABS(Scoresheet!$AG50-Scoresheet!$AF50)+ABS(Scoresheet!$AH50-Scoresheet!$AG50)+ABS(Scoresheet!$AI50-Scoresheet!$AH50)+Scoresheet!$AI50)=0),(IF((Scoresheet!$AE50+Scoresheet!$AF50+Scoresheet!$AG50+Scoresheet!$AH50+Scoresheet!$AI50)=0,0,ROUND(Scoresheet!AI50/(Scoresheet!$AE50+Scoresheet!$AF50+Scoresheet!$AG50+Scoresheet!$AH50+Scoresheet!$AI50),2))),"ERR!")</f>
        <v>0</v>
      </c>
      <c r="AF50" s="66">
        <f>IF((Scoresheet!$AJ50+Scoresheet!$AK50+Scoresheet!$AL50)=0,0,FLOOR(Scoresheet!AJ50/(Scoresheet!$AJ50+Scoresheet!$AK50+Scoresheet!$AL50),0.01))</f>
        <v>0</v>
      </c>
      <c r="AG50" s="66">
        <f>IF((Scoresheet!$AJ50+Scoresheet!$AK50+Scoresheet!$AL50)=0,0,FLOOR(Scoresheet!AK50/(Scoresheet!$AJ50+Scoresheet!$AK50+Scoresheet!$AL50),0.01))</f>
        <v>0</v>
      </c>
      <c r="AH50" s="109">
        <f>IF((Scoresheet!$AJ50+Scoresheet!$AK50+Scoresheet!$AL50)=0,0,FLOOR(Scoresheet!AL50/(Scoresheet!$AJ50+Scoresheet!$AK50+Scoresheet!$AL50),0.01))</f>
        <v>0</v>
      </c>
      <c r="AI50" s="95"/>
      <c r="AJ50" s="95"/>
      <c r="AK50" s="95"/>
      <c r="AL50" s="95"/>
      <c r="AM50" s="95"/>
      <c r="AN50" s="95"/>
      <c r="AQ50" s="66">
        <f t="shared" si="44"/>
        <v>0</v>
      </c>
      <c r="AR50" s="66">
        <f t="shared" si="12"/>
        <v>0</v>
      </c>
      <c r="AS50" s="66">
        <f t="shared" si="13"/>
        <v>0</v>
      </c>
      <c r="AT50" s="66">
        <f t="shared" si="14"/>
        <v>0</v>
      </c>
      <c r="AU50" s="66">
        <f t="shared" si="15"/>
        <v>0</v>
      </c>
      <c r="AV50" s="66">
        <f t="shared" si="16"/>
        <v>0</v>
      </c>
      <c r="AW50" s="66">
        <f t="shared" si="17"/>
        <v>0</v>
      </c>
      <c r="AX50" s="66">
        <f t="shared" si="18"/>
        <v>0</v>
      </c>
      <c r="AY50" s="66">
        <f t="shared" si="19"/>
        <v>0</v>
      </c>
      <c r="AZ50" s="66">
        <f t="shared" si="20"/>
        <v>0</v>
      </c>
      <c r="BA50" s="66">
        <f t="shared" si="21"/>
        <v>0</v>
      </c>
      <c r="BB50" s="66">
        <f t="shared" si="22"/>
        <v>0</v>
      </c>
      <c r="BC50" s="66">
        <f t="shared" si="23"/>
        <v>0</v>
      </c>
      <c r="BD50" s="66">
        <f t="shared" si="24"/>
        <v>0</v>
      </c>
      <c r="BE50" s="66">
        <f t="shared" si="25"/>
        <v>0</v>
      </c>
      <c r="BF50" s="66">
        <f t="shared" si="26"/>
        <v>0</v>
      </c>
      <c r="BG50" s="66">
        <f t="shared" si="27"/>
        <v>0</v>
      </c>
      <c r="BH50" s="66">
        <f t="shared" si="28"/>
        <v>0</v>
      </c>
      <c r="BI50" s="66">
        <f t="shared" si="29"/>
        <v>0</v>
      </c>
      <c r="BJ50" s="66">
        <f t="shared" si="30"/>
        <v>0</v>
      </c>
      <c r="BK50" s="66">
        <f t="shared" si="31"/>
        <v>0</v>
      </c>
      <c r="BL50" s="66">
        <f t="shared" si="32"/>
        <v>0</v>
      </c>
      <c r="BM50" s="66">
        <f t="shared" si="33"/>
        <v>0</v>
      </c>
      <c r="BN50" s="66">
        <f t="shared" si="34"/>
        <v>0</v>
      </c>
      <c r="BO50" s="66">
        <f t="shared" si="35"/>
        <v>0</v>
      </c>
      <c r="BP50" s="66">
        <f t="shared" si="36"/>
        <v>0</v>
      </c>
      <c r="BQ50" s="66">
        <f t="shared" si="37"/>
        <v>0</v>
      </c>
      <c r="BR50" s="66">
        <f t="shared" si="38"/>
        <v>0</v>
      </c>
      <c r="BS50" s="66">
        <f t="shared" si="39"/>
        <v>0</v>
      </c>
      <c r="BT50" s="66">
        <f t="shared" si="40"/>
        <v>0</v>
      </c>
      <c r="BU50" s="66">
        <f t="shared" si="41"/>
        <v>0</v>
      </c>
      <c r="BV50" s="66">
        <f t="shared" si="42"/>
        <v>0</v>
      </c>
      <c r="BX50" s="66">
        <f t="shared" si="43"/>
        <v>0</v>
      </c>
      <c r="BY50" s="66">
        <f t="shared" si="45"/>
        <v>0</v>
      </c>
      <c r="BZ50" s="66">
        <f t="shared" si="46"/>
        <v>0</v>
      </c>
      <c r="CA50" s="66">
        <f t="shared" si="47"/>
        <v>0</v>
      </c>
      <c r="CB50" s="66">
        <f t="shared" si="48"/>
        <v>0</v>
      </c>
      <c r="CC50" s="66">
        <f t="shared" si="49"/>
        <v>0</v>
      </c>
      <c r="CD50" s="66">
        <f t="shared" si="50"/>
        <v>0</v>
      </c>
    </row>
    <row r="51" spans="1:82">
      <c r="A51" s="96">
        <f t="shared" si="11"/>
        <v>0</v>
      </c>
      <c r="B51" s="109">
        <f>Scoresheet!B51</f>
        <v>0</v>
      </c>
      <c r="C51" s="66">
        <f>IF(Scoresheet!C51=0,0,Scoresheet!C51/(Scoresheet!C51+Scoresheet!D51))</f>
        <v>0</v>
      </c>
      <c r="D51" s="109">
        <f>IF(Scoresheet!D51=0,0,Scoresheet!D51/(Scoresheet!C51+Scoresheet!D51))</f>
        <v>0</v>
      </c>
      <c r="E51" s="66">
        <f>IF(Scoresheet!E51=0,0,Scoresheet!E51/(Scoresheet!E51+Scoresheet!F51))</f>
        <v>0</v>
      </c>
      <c r="F51" s="66">
        <f>IF(Scoresheet!G51=0,0,Scoresheet!G51/(Scoresheet!G51+Scoresheet!H51)*(IF(Result!E51=0,1,Result!E51)))</f>
        <v>0</v>
      </c>
      <c r="G51" s="66">
        <f>IF(Scoresheet!I51=0,0,Scoresheet!I51/(Scoresheet!I51+Scoresheet!J51)*(IF(Result!E51=0,1,Result!E51)))</f>
        <v>0</v>
      </c>
      <c r="H51" s="66">
        <f>IF(Scoresheet!K51=0,0,Scoresheet!K51/(Scoresheet!L51+Scoresheet!K51)*(IF(Result!E51=0,1,Result!E51)))</f>
        <v>0</v>
      </c>
      <c r="I51" s="66">
        <f>IF(Scoresheet!L51=0,0,Scoresheet!L51/(Scoresheet!K51+Scoresheet!L51)*(IF(Result!E51=0,1,Result!E51)))</f>
        <v>0</v>
      </c>
      <c r="J51" s="109">
        <f>IF(Scoresheet!M51=0,0,Scoresheet!M51/(Scoresheet!M51+Scoresheet!N51))</f>
        <v>0</v>
      </c>
      <c r="K51" s="66">
        <f>(IF(OR(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2,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0),(IF((Scoresheet!$O51+Scoresheet!$P51+Scoresheet!$Q51+Scoresheet!$R51+Scoresheet!$S51+Scoresheet!$T51+Scoresheet!$U51+Scoresheet!$V51+Scoresheet!$W51)=0,0,ROUND(Scoresheet!O51/(Scoresheet!$O51+Scoresheet!$P51+Scoresheet!$Q51+Scoresheet!$R51+Scoresheet!$S51+Scoresheet!$T51+Scoresheet!$U51+Scoresheet!$V51+Scoresheet!$W51),2))),"ERR!"))</f>
        <v>0</v>
      </c>
      <c r="L51" s="66">
        <f>(IF(OR(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2,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0),(IF((Scoresheet!$O51+Scoresheet!$P51+Scoresheet!$Q51+Scoresheet!$R51+Scoresheet!$S51+Scoresheet!$T51+Scoresheet!$U51+Scoresheet!$V51+Scoresheet!$W51)=0,0,ROUND(Scoresheet!P51/(Scoresheet!$O51+Scoresheet!$P51+Scoresheet!$Q51+Scoresheet!$R51+Scoresheet!$S51+Scoresheet!$T51+Scoresheet!$U51+Scoresheet!$V51+Scoresheet!$W51),2))),"ERR!"))</f>
        <v>0</v>
      </c>
      <c r="M51" s="66">
        <f>(IF(OR(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2,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0),(IF((Scoresheet!$O51+Scoresheet!$P51+Scoresheet!$Q51+Scoresheet!$R51+Scoresheet!$S51+Scoresheet!$T51+Scoresheet!$U51+Scoresheet!$V51+Scoresheet!$W51)=0,0,ROUND(Scoresheet!Q51/(Scoresheet!$O51+Scoresheet!$P51+Scoresheet!$Q51+Scoresheet!$R51+Scoresheet!$S51+Scoresheet!$T51+Scoresheet!$U51+Scoresheet!$V51+Scoresheet!$W51),2))),"ERR!"))</f>
        <v>0</v>
      </c>
      <c r="N51" s="66">
        <f>(IF(OR(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2,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0),(IF((Scoresheet!$O51+Scoresheet!$P51+Scoresheet!$Q51+Scoresheet!$R51+Scoresheet!$S51+Scoresheet!$T51+Scoresheet!$U51+Scoresheet!$V51+Scoresheet!$W51)=0,0,ROUND(Scoresheet!R51/(Scoresheet!$O51+Scoresheet!$P51+Scoresheet!$Q51+Scoresheet!$R51+Scoresheet!$S51+Scoresheet!$T51+Scoresheet!$U51+Scoresheet!$V51+Scoresheet!$W51),2))),"ERR!"))</f>
        <v>0</v>
      </c>
      <c r="O51" s="66">
        <f>(IF(OR(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2,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0),(IF((Scoresheet!$O51+Scoresheet!$P51+Scoresheet!$Q51+Scoresheet!$R51+Scoresheet!$S51+Scoresheet!$T51+Scoresheet!$U51+Scoresheet!$V51+Scoresheet!$W51)=0,0,ROUND(Scoresheet!S51/(Scoresheet!$O51+Scoresheet!$P51+Scoresheet!$Q51+Scoresheet!$R51+Scoresheet!$S51+Scoresheet!$T51+Scoresheet!$U51+Scoresheet!$V51+Scoresheet!$W51),2))),"ERR!"))</f>
        <v>0</v>
      </c>
      <c r="P51" s="66">
        <f>(IF(OR(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2,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0),(IF((Scoresheet!$O51+Scoresheet!$P51+Scoresheet!$Q51+Scoresheet!$R51+Scoresheet!$S51+Scoresheet!$T51+Scoresheet!$U51+Scoresheet!$V51+Scoresheet!$W51)=0,0,ROUND(Scoresheet!T51/(Scoresheet!$O51+Scoresheet!$P51+Scoresheet!$Q51+Scoresheet!$R51+Scoresheet!$S51+Scoresheet!$T51+Scoresheet!$U51+Scoresheet!$V51+Scoresheet!$W51),2))),"ERR!"))</f>
        <v>0</v>
      </c>
      <c r="Q51" s="66">
        <f>(IF(OR(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2,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0),(IF((Scoresheet!$O51+Scoresheet!$P51+Scoresheet!$Q51+Scoresheet!$R51+Scoresheet!$S51+Scoresheet!$T51+Scoresheet!$U51+Scoresheet!$V51+Scoresheet!$W51)=0,0,ROUND(Scoresheet!U51/(Scoresheet!$O51+Scoresheet!$P51+Scoresheet!$Q51+Scoresheet!$R51+Scoresheet!$S51+Scoresheet!$T51+Scoresheet!$U51+Scoresheet!$V51+Scoresheet!$W51),2))),"ERR!"))</f>
        <v>0</v>
      </c>
      <c r="R51" s="66">
        <f>(IF(OR(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2,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0),(IF((Scoresheet!$O51+Scoresheet!$P51+Scoresheet!$Q51+Scoresheet!$R51+Scoresheet!$S51+Scoresheet!$T51+Scoresheet!$U51+Scoresheet!$V51+Scoresheet!$W51)=0,0,ROUND(Scoresheet!V51/(Scoresheet!$O51+Scoresheet!$P51+Scoresheet!$Q51+Scoresheet!$R51+Scoresheet!$S51+Scoresheet!$T51+Scoresheet!$U51+Scoresheet!$V51+Scoresheet!$W51),2))),"ERR!"))</f>
        <v>0</v>
      </c>
      <c r="S51" s="114">
        <f>(IF(OR(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2,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0),(IF((Scoresheet!$O51+Scoresheet!$P51+Scoresheet!$Q51+Scoresheet!$R51+Scoresheet!$S51+Scoresheet!$T51+Scoresheet!$U51+Scoresheet!$V51+Scoresheet!$W51)=0,0,ROUND(Scoresheet!W51/(Scoresheet!$O51+Scoresheet!$P51+Scoresheet!$Q51+Scoresheet!$R51+Scoresheet!$S51+Scoresheet!$T51+Scoresheet!$U51+Scoresheet!$V51+Scoresheet!$W51),2))),"ERR!"))</f>
        <v>0</v>
      </c>
      <c r="T51" s="66">
        <f>Scoresheet!X51</f>
        <v>0</v>
      </c>
      <c r="U51" s="66">
        <f>IF((Scoresheet!$Y51+Scoresheet!$Z51+Scoresheet!$AA51)=0,0,FLOOR(Scoresheet!Y51/(Scoresheet!$Y51+Scoresheet!$Z51+Scoresheet!$AA51),0.01))</f>
        <v>0</v>
      </c>
      <c r="V51" s="66">
        <f>IF((Scoresheet!$Y51+Scoresheet!$Z51+Scoresheet!$AA51)=0,0,FLOOR(Scoresheet!Z51/(Scoresheet!$Y51+Scoresheet!$Z51+Scoresheet!$AA51),0.01))</f>
        <v>0</v>
      </c>
      <c r="W51" s="109">
        <f>IF((Scoresheet!$Y51+Scoresheet!$Z51+Scoresheet!$AA51)=0,0,FLOOR(Scoresheet!AA51/(Scoresheet!$Y51+Scoresheet!$Z51+Scoresheet!$AA51),0.01))</f>
        <v>0</v>
      </c>
      <c r="X51" s="66">
        <f>IF((Scoresheet!$AB51+Scoresheet!$AC51+Scoresheet!$AD51)=0,0,FLOOR(Scoresheet!AB51/(Scoresheet!$AB51+Scoresheet!$AC51+Scoresheet!$AD51),0.01))</f>
        <v>0</v>
      </c>
      <c r="Y51" s="66">
        <f>IF((Scoresheet!$AB51+Scoresheet!$AC51+Scoresheet!$AD51)=0,0,FLOOR(Scoresheet!AC51/(Scoresheet!$AB51+Scoresheet!$AC51+Scoresheet!$AD51),0.01))</f>
        <v>0</v>
      </c>
      <c r="Z51" s="115">
        <f>IF((Scoresheet!$AB51+Scoresheet!$AC51+Scoresheet!$AD51)=0,0,FLOOR(Scoresheet!AD51/(Scoresheet!$AB51+Scoresheet!$AC51+Scoresheet!$AD51),0.01))</f>
        <v>0</v>
      </c>
      <c r="AA51" s="116">
        <f>IF(OR((Scoresheet!$AE51+ABS(Scoresheet!$AF51-Scoresheet!$AE51)+ABS(Scoresheet!$AG51-Scoresheet!$AF51)+ABS(Scoresheet!$AH51-Scoresheet!$AG51)+ABS(Scoresheet!$AI51-Scoresheet!$AH51)+Scoresheet!$AI51)=2,(Scoresheet!$AE51+ABS(Scoresheet!$AF51-Scoresheet!$AE51)+ABS(Scoresheet!$AG51-Scoresheet!$AF51)+ABS(Scoresheet!$AH51-Scoresheet!$AG51)+ABS(Scoresheet!$AI51-Scoresheet!$AH51)+Scoresheet!$AI51)=0),(IF((Scoresheet!$AE51+Scoresheet!$AF51+Scoresheet!$AG51+Scoresheet!$AH51+Scoresheet!$AI51)=0,0,ROUND(Scoresheet!AE51/(Scoresheet!$AE51+Scoresheet!$AF51+Scoresheet!$AG51+Scoresheet!$AH51+Scoresheet!$AI51),2))),"ERR!")</f>
        <v>0</v>
      </c>
      <c r="AB51" s="115">
        <f>IF(OR((Scoresheet!$AE51+ABS(Scoresheet!$AF51-Scoresheet!$AE51)+ABS(Scoresheet!$AG51-Scoresheet!$AF51)+ABS(Scoresheet!$AH51-Scoresheet!$AG51)+ABS(Scoresheet!$AI51-Scoresheet!$AH51)+Scoresheet!$AI51)=2,(Scoresheet!$AE51+ABS(Scoresheet!$AF51-Scoresheet!$AE51)+ABS(Scoresheet!$AG51-Scoresheet!$AF51)+ABS(Scoresheet!$AH51-Scoresheet!$AG51)+ABS(Scoresheet!$AI51-Scoresheet!$AH51)+Scoresheet!$AI51)=0),(IF((Scoresheet!$AE51+Scoresheet!$AF51+Scoresheet!$AG51+Scoresheet!$AH51+Scoresheet!$AI51)=0,0,ROUND(Scoresheet!AF51/(Scoresheet!$AE51+Scoresheet!$AF51+Scoresheet!$AG51+Scoresheet!$AH51+Scoresheet!$AI51),2))),"ERR!")</f>
        <v>0</v>
      </c>
      <c r="AC51" s="115">
        <f>IF(OR((Scoresheet!$AE51+ABS(Scoresheet!$AF51-Scoresheet!$AE51)+ABS(Scoresheet!$AG51-Scoresheet!$AF51)+ABS(Scoresheet!$AH51-Scoresheet!$AG51)+ABS(Scoresheet!$AI51-Scoresheet!$AH51)+Scoresheet!$AI51)=2,(Scoresheet!$AE51+ABS(Scoresheet!$AF51-Scoresheet!$AE51)+ABS(Scoresheet!$AG51-Scoresheet!$AF51)+ABS(Scoresheet!$AH51-Scoresheet!$AG51)+ABS(Scoresheet!$AI51-Scoresheet!$AH51)+Scoresheet!$AI51)=0),(IF((Scoresheet!$AE51+Scoresheet!$AF51+Scoresheet!$AG51+Scoresheet!$AH51+Scoresheet!$AI51)=0,0,ROUND(Scoresheet!AG51/(Scoresheet!$AE51+Scoresheet!$AF51+Scoresheet!$AG51+Scoresheet!$AH51+Scoresheet!$AI51),2))),"ERR!")</f>
        <v>0</v>
      </c>
      <c r="AD51" s="115">
        <f>IF(OR((Scoresheet!$AE51+ABS(Scoresheet!$AF51-Scoresheet!$AE51)+ABS(Scoresheet!$AG51-Scoresheet!$AF51)+ABS(Scoresheet!$AH51-Scoresheet!$AG51)+ABS(Scoresheet!$AI51-Scoresheet!$AH51)+Scoresheet!$AI51)=2,(Scoresheet!$AE51+ABS(Scoresheet!$AF51-Scoresheet!$AE51)+ABS(Scoresheet!$AG51-Scoresheet!$AF51)+ABS(Scoresheet!$AH51-Scoresheet!$AG51)+ABS(Scoresheet!$AI51-Scoresheet!$AH51)+Scoresheet!$AI51)=0),(IF((Scoresheet!$AE51+Scoresheet!$AF51+Scoresheet!$AG51+Scoresheet!$AH51+Scoresheet!$AI51)=0,0,ROUND(Scoresheet!AH51/(Scoresheet!$AE51+Scoresheet!$AF51+Scoresheet!$AG51+Scoresheet!$AH51+Scoresheet!$AI51),2))),"ERR!")</f>
        <v>0</v>
      </c>
      <c r="AE51" s="114">
        <f>IF(OR((Scoresheet!$AE51+ABS(Scoresheet!$AF51-Scoresheet!$AE51)+ABS(Scoresheet!$AG51-Scoresheet!$AF51)+ABS(Scoresheet!$AH51-Scoresheet!$AG51)+ABS(Scoresheet!$AI51-Scoresheet!$AH51)+Scoresheet!$AI51)=2,(Scoresheet!$AE51+ABS(Scoresheet!$AF51-Scoresheet!$AE51)+ABS(Scoresheet!$AG51-Scoresheet!$AF51)+ABS(Scoresheet!$AH51-Scoresheet!$AG51)+ABS(Scoresheet!$AI51-Scoresheet!$AH51)+Scoresheet!$AI51)=0),(IF((Scoresheet!$AE51+Scoresheet!$AF51+Scoresheet!$AG51+Scoresheet!$AH51+Scoresheet!$AI51)=0,0,ROUND(Scoresheet!AI51/(Scoresheet!$AE51+Scoresheet!$AF51+Scoresheet!$AG51+Scoresheet!$AH51+Scoresheet!$AI51),2))),"ERR!")</f>
        <v>0</v>
      </c>
      <c r="AF51" s="66">
        <f>IF((Scoresheet!$AJ51+Scoresheet!$AK51+Scoresheet!$AL51)=0,0,FLOOR(Scoresheet!AJ51/(Scoresheet!$AJ51+Scoresheet!$AK51+Scoresheet!$AL51),0.01))</f>
        <v>0</v>
      </c>
      <c r="AG51" s="66">
        <f>IF((Scoresheet!$AJ51+Scoresheet!$AK51+Scoresheet!$AL51)=0,0,FLOOR(Scoresheet!AK51/(Scoresheet!$AJ51+Scoresheet!$AK51+Scoresheet!$AL51),0.01))</f>
        <v>0</v>
      </c>
      <c r="AH51" s="109">
        <f>IF((Scoresheet!$AJ51+Scoresheet!$AK51+Scoresheet!$AL51)=0,0,FLOOR(Scoresheet!AL51/(Scoresheet!$AJ51+Scoresheet!$AK51+Scoresheet!$AL51),0.01))</f>
        <v>0</v>
      </c>
      <c r="AI51" s="95"/>
      <c r="AJ51" s="95"/>
      <c r="AK51" s="95"/>
      <c r="AL51" s="95"/>
      <c r="AM51" s="95"/>
      <c r="AN51" s="95"/>
      <c r="AQ51" s="66">
        <f t="shared" si="44"/>
        <v>0</v>
      </c>
      <c r="AR51" s="66">
        <f t="shared" si="12"/>
        <v>0</v>
      </c>
      <c r="AS51" s="66">
        <f t="shared" si="13"/>
        <v>0</v>
      </c>
      <c r="AT51" s="66">
        <f t="shared" si="14"/>
        <v>0</v>
      </c>
      <c r="AU51" s="66">
        <f t="shared" si="15"/>
        <v>0</v>
      </c>
      <c r="AV51" s="66">
        <f t="shared" si="16"/>
        <v>0</v>
      </c>
      <c r="AW51" s="66">
        <f t="shared" si="17"/>
        <v>0</v>
      </c>
      <c r="AX51" s="66">
        <f t="shared" si="18"/>
        <v>0</v>
      </c>
      <c r="AY51" s="66">
        <f t="shared" si="19"/>
        <v>0</v>
      </c>
      <c r="AZ51" s="66">
        <f t="shared" si="20"/>
        <v>0</v>
      </c>
      <c r="BA51" s="66">
        <f t="shared" si="21"/>
        <v>0</v>
      </c>
      <c r="BB51" s="66">
        <f t="shared" si="22"/>
        <v>0</v>
      </c>
      <c r="BC51" s="66">
        <f t="shared" si="23"/>
        <v>0</v>
      </c>
      <c r="BD51" s="66">
        <f t="shared" si="24"/>
        <v>0</v>
      </c>
      <c r="BE51" s="66">
        <f t="shared" si="25"/>
        <v>0</v>
      </c>
      <c r="BF51" s="66">
        <f t="shared" si="26"/>
        <v>0</v>
      </c>
      <c r="BG51" s="66">
        <f t="shared" si="27"/>
        <v>0</v>
      </c>
      <c r="BH51" s="66">
        <f t="shared" si="28"/>
        <v>0</v>
      </c>
      <c r="BI51" s="66">
        <f t="shared" si="29"/>
        <v>0</v>
      </c>
      <c r="BJ51" s="66">
        <f t="shared" si="30"/>
        <v>0</v>
      </c>
      <c r="BK51" s="66">
        <f t="shared" si="31"/>
        <v>0</v>
      </c>
      <c r="BL51" s="66">
        <f t="shared" si="32"/>
        <v>0</v>
      </c>
      <c r="BM51" s="66">
        <f t="shared" si="33"/>
        <v>0</v>
      </c>
      <c r="BN51" s="66">
        <f t="shared" si="34"/>
        <v>0</v>
      </c>
      <c r="BO51" s="66">
        <f t="shared" si="35"/>
        <v>0</v>
      </c>
      <c r="BP51" s="66">
        <f t="shared" si="36"/>
        <v>0</v>
      </c>
      <c r="BQ51" s="66">
        <f t="shared" si="37"/>
        <v>0</v>
      </c>
      <c r="BR51" s="66">
        <f t="shared" si="38"/>
        <v>0</v>
      </c>
      <c r="BS51" s="66">
        <f t="shared" si="39"/>
        <v>0</v>
      </c>
      <c r="BT51" s="66">
        <f t="shared" si="40"/>
        <v>0</v>
      </c>
      <c r="BU51" s="66">
        <f t="shared" si="41"/>
        <v>0</v>
      </c>
      <c r="BV51" s="66">
        <f t="shared" si="42"/>
        <v>0</v>
      </c>
      <c r="BX51" s="66">
        <f t="shared" si="43"/>
        <v>0</v>
      </c>
      <c r="BY51" s="66">
        <f t="shared" si="45"/>
        <v>0</v>
      </c>
      <c r="BZ51" s="66">
        <f t="shared" si="46"/>
        <v>0</v>
      </c>
      <c r="CA51" s="66">
        <f t="shared" si="47"/>
        <v>0</v>
      </c>
      <c r="CB51" s="66">
        <f t="shared" si="48"/>
        <v>0</v>
      </c>
      <c r="CC51" s="66">
        <f t="shared" si="49"/>
        <v>0</v>
      </c>
      <c r="CD51" s="66">
        <f t="shared" si="50"/>
        <v>0</v>
      </c>
    </row>
    <row r="52" spans="1:82">
      <c r="A52" s="96">
        <f t="shared" si="11"/>
        <v>0</v>
      </c>
      <c r="B52" s="109">
        <f>Scoresheet!B52</f>
        <v>0</v>
      </c>
      <c r="C52" s="66">
        <f>IF(Scoresheet!C52=0,0,Scoresheet!C52/(Scoresheet!C52+Scoresheet!D52))</f>
        <v>0</v>
      </c>
      <c r="D52" s="109">
        <f>IF(Scoresheet!D52=0,0,Scoresheet!D52/(Scoresheet!C52+Scoresheet!D52))</f>
        <v>0</v>
      </c>
      <c r="E52" s="66">
        <f>IF(Scoresheet!E52=0,0,Scoresheet!E52/(Scoresheet!E52+Scoresheet!F52))</f>
        <v>0</v>
      </c>
      <c r="F52" s="66">
        <f>IF(Scoresheet!G52=0,0,Scoresheet!G52/(Scoresheet!G52+Scoresheet!H52)*(IF(Result!E52=0,1,Result!E52)))</f>
        <v>0</v>
      </c>
      <c r="G52" s="66">
        <f>IF(Scoresheet!I52=0,0,Scoresheet!I52/(Scoresheet!I52+Scoresheet!J52)*(IF(Result!E52=0,1,Result!E52)))</f>
        <v>0</v>
      </c>
      <c r="H52" s="66">
        <f>IF(Scoresheet!K52=0,0,Scoresheet!K52/(Scoresheet!L52+Scoresheet!K52)*(IF(Result!E52=0,1,Result!E52)))</f>
        <v>0</v>
      </c>
      <c r="I52" s="66">
        <f>IF(Scoresheet!L52=0,0,Scoresheet!L52/(Scoresheet!K52+Scoresheet!L52)*(IF(Result!E52=0,1,Result!E52)))</f>
        <v>0</v>
      </c>
      <c r="J52" s="109">
        <f>IF(Scoresheet!M52=0,0,Scoresheet!M52/(Scoresheet!M52+Scoresheet!N52))</f>
        <v>0</v>
      </c>
      <c r="K52" s="66">
        <f>(IF(OR(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2,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0),(IF((Scoresheet!$O52+Scoresheet!$P52+Scoresheet!$Q52+Scoresheet!$R52+Scoresheet!$S52+Scoresheet!$T52+Scoresheet!$U52+Scoresheet!$V52+Scoresheet!$W52)=0,0,ROUND(Scoresheet!O52/(Scoresheet!$O52+Scoresheet!$P52+Scoresheet!$Q52+Scoresheet!$R52+Scoresheet!$S52+Scoresheet!$T52+Scoresheet!$U52+Scoresheet!$V52+Scoresheet!$W52),2))),"ERR!"))</f>
        <v>0</v>
      </c>
      <c r="L52" s="66">
        <f>(IF(OR(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2,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0),(IF((Scoresheet!$O52+Scoresheet!$P52+Scoresheet!$Q52+Scoresheet!$R52+Scoresheet!$S52+Scoresheet!$T52+Scoresheet!$U52+Scoresheet!$V52+Scoresheet!$W52)=0,0,ROUND(Scoresheet!P52/(Scoresheet!$O52+Scoresheet!$P52+Scoresheet!$Q52+Scoresheet!$R52+Scoresheet!$S52+Scoresheet!$T52+Scoresheet!$U52+Scoresheet!$V52+Scoresheet!$W52),2))),"ERR!"))</f>
        <v>0</v>
      </c>
      <c r="M52" s="66">
        <f>(IF(OR(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2,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0),(IF((Scoresheet!$O52+Scoresheet!$P52+Scoresheet!$Q52+Scoresheet!$R52+Scoresheet!$S52+Scoresheet!$T52+Scoresheet!$U52+Scoresheet!$V52+Scoresheet!$W52)=0,0,ROUND(Scoresheet!Q52/(Scoresheet!$O52+Scoresheet!$P52+Scoresheet!$Q52+Scoresheet!$R52+Scoresheet!$S52+Scoresheet!$T52+Scoresheet!$U52+Scoresheet!$V52+Scoresheet!$W52),2))),"ERR!"))</f>
        <v>0</v>
      </c>
      <c r="N52" s="66">
        <f>(IF(OR(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2,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0),(IF((Scoresheet!$O52+Scoresheet!$P52+Scoresheet!$Q52+Scoresheet!$R52+Scoresheet!$S52+Scoresheet!$T52+Scoresheet!$U52+Scoresheet!$V52+Scoresheet!$W52)=0,0,ROUND(Scoresheet!R52/(Scoresheet!$O52+Scoresheet!$P52+Scoresheet!$Q52+Scoresheet!$R52+Scoresheet!$S52+Scoresheet!$T52+Scoresheet!$U52+Scoresheet!$V52+Scoresheet!$W52),2))),"ERR!"))</f>
        <v>0</v>
      </c>
      <c r="O52" s="66">
        <f>(IF(OR(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2,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0),(IF((Scoresheet!$O52+Scoresheet!$P52+Scoresheet!$Q52+Scoresheet!$R52+Scoresheet!$S52+Scoresheet!$T52+Scoresheet!$U52+Scoresheet!$V52+Scoresheet!$W52)=0,0,ROUND(Scoresheet!S52/(Scoresheet!$O52+Scoresheet!$P52+Scoresheet!$Q52+Scoresheet!$R52+Scoresheet!$S52+Scoresheet!$T52+Scoresheet!$U52+Scoresheet!$V52+Scoresheet!$W52),2))),"ERR!"))</f>
        <v>0</v>
      </c>
      <c r="P52" s="66">
        <f>(IF(OR(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2,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0),(IF((Scoresheet!$O52+Scoresheet!$P52+Scoresheet!$Q52+Scoresheet!$R52+Scoresheet!$S52+Scoresheet!$T52+Scoresheet!$U52+Scoresheet!$V52+Scoresheet!$W52)=0,0,ROUND(Scoresheet!T52/(Scoresheet!$O52+Scoresheet!$P52+Scoresheet!$Q52+Scoresheet!$R52+Scoresheet!$S52+Scoresheet!$T52+Scoresheet!$U52+Scoresheet!$V52+Scoresheet!$W52),2))),"ERR!"))</f>
        <v>0</v>
      </c>
      <c r="Q52" s="66">
        <f>(IF(OR(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2,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0),(IF((Scoresheet!$O52+Scoresheet!$P52+Scoresheet!$Q52+Scoresheet!$R52+Scoresheet!$S52+Scoresheet!$T52+Scoresheet!$U52+Scoresheet!$V52+Scoresheet!$W52)=0,0,ROUND(Scoresheet!U52/(Scoresheet!$O52+Scoresheet!$P52+Scoresheet!$Q52+Scoresheet!$R52+Scoresheet!$S52+Scoresheet!$T52+Scoresheet!$U52+Scoresheet!$V52+Scoresheet!$W52),2))),"ERR!"))</f>
        <v>0</v>
      </c>
      <c r="R52" s="66">
        <f>(IF(OR(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2,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0),(IF((Scoresheet!$O52+Scoresheet!$P52+Scoresheet!$Q52+Scoresheet!$R52+Scoresheet!$S52+Scoresheet!$T52+Scoresheet!$U52+Scoresheet!$V52+Scoresheet!$W52)=0,0,ROUND(Scoresheet!V52/(Scoresheet!$O52+Scoresheet!$P52+Scoresheet!$Q52+Scoresheet!$R52+Scoresheet!$S52+Scoresheet!$T52+Scoresheet!$U52+Scoresheet!$V52+Scoresheet!$W52),2))),"ERR!"))</f>
        <v>0</v>
      </c>
      <c r="S52" s="114">
        <f>(IF(OR(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2,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0),(IF((Scoresheet!$O52+Scoresheet!$P52+Scoresheet!$Q52+Scoresheet!$R52+Scoresheet!$S52+Scoresheet!$T52+Scoresheet!$U52+Scoresheet!$V52+Scoresheet!$W52)=0,0,ROUND(Scoresheet!W52/(Scoresheet!$O52+Scoresheet!$P52+Scoresheet!$Q52+Scoresheet!$R52+Scoresheet!$S52+Scoresheet!$T52+Scoresheet!$U52+Scoresheet!$V52+Scoresheet!$W52),2))),"ERR!"))</f>
        <v>0</v>
      </c>
      <c r="T52" s="66">
        <f>Scoresheet!X52</f>
        <v>0</v>
      </c>
      <c r="U52" s="66">
        <f>IF((Scoresheet!$Y52+Scoresheet!$Z52+Scoresheet!$AA52)=0,0,FLOOR(Scoresheet!Y52/(Scoresheet!$Y52+Scoresheet!$Z52+Scoresheet!$AA52),0.01))</f>
        <v>0</v>
      </c>
      <c r="V52" s="66">
        <f>IF((Scoresheet!$Y52+Scoresheet!$Z52+Scoresheet!$AA52)=0,0,FLOOR(Scoresheet!Z52/(Scoresheet!$Y52+Scoresheet!$Z52+Scoresheet!$AA52),0.01))</f>
        <v>0</v>
      </c>
      <c r="W52" s="109">
        <f>IF((Scoresheet!$Y52+Scoresheet!$Z52+Scoresheet!$AA52)=0,0,FLOOR(Scoresheet!AA52/(Scoresheet!$Y52+Scoresheet!$Z52+Scoresheet!$AA52),0.01))</f>
        <v>0</v>
      </c>
      <c r="X52" s="66">
        <f>IF((Scoresheet!$AB52+Scoresheet!$AC52+Scoresheet!$AD52)=0,0,FLOOR(Scoresheet!AB52/(Scoresheet!$AB52+Scoresheet!$AC52+Scoresheet!$AD52),0.01))</f>
        <v>0</v>
      </c>
      <c r="Y52" s="66">
        <f>IF((Scoresheet!$AB52+Scoresheet!$AC52+Scoresheet!$AD52)=0,0,FLOOR(Scoresheet!AC52/(Scoresheet!$AB52+Scoresheet!$AC52+Scoresheet!$AD52),0.01))</f>
        <v>0</v>
      </c>
      <c r="Z52" s="115">
        <f>IF((Scoresheet!$AB52+Scoresheet!$AC52+Scoresheet!$AD52)=0,0,FLOOR(Scoresheet!AD52/(Scoresheet!$AB52+Scoresheet!$AC52+Scoresheet!$AD52),0.01))</f>
        <v>0</v>
      </c>
      <c r="AA52" s="116">
        <f>IF(OR((Scoresheet!$AE52+ABS(Scoresheet!$AF52-Scoresheet!$AE52)+ABS(Scoresheet!$AG52-Scoresheet!$AF52)+ABS(Scoresheet!$AH52-Scoresheet!$AG52)+ABS(Scoresheet!$AI52-Scoresheet!$AH52)+Scoresheet!$AI52)=2,(Scoresheet!$AE52+ABS(Scoresheet!$AF52-Scoresheet!$AE52)+ABS(Scoresheet!$AG52-Scoresheet!$AF52)+ABS(Scoresheet!$AH52-Scoresheet!$AG52)+ABS(Scoresheet!$AI52-Scoresheet!$AH52)+Scoresheet!$AI52)=0),(IF((Scoresheet!$AE52+Scoresheet!$AF52+Scoresheet!$AG52+Scoresheet!$AH52+Scoresheet!$AI52)=0,0,ROUND(Scoresheet!AE52/(Scoresheet!$AE52+Scoresheet!$AF52+Scoresheet!$AG52+Scoresheet!$AH52+Scoresheet!$AI52),2))),"ERR!")</f>
        <v>0</v>
      </c>
      <c r="AB52" s="115">
        <f>IF(OR((Scoresheet!$AE52+ABS(Scoresheet!$AF52-Scoresheet!$AE52)+ABS(Scoresheet!$AG52-Scoresheet!$AF52)+ABS(Scoresheet!$AH52-Scoresheet!$AG52)+ABS(Scoresheet!$AI52-Scoresheet!$AH52)+Scoresheet!$AI52)=2,(Scoresheet!$AE52+ABS(Scoresheet!$AF52-Scoresheet!$AE52)+ABS(Scoresheet!$AG52-Scoresheet!$AF52)+ABS(Scoresheet!$AH52-Scoresheet!$AG52)+ABS(Scoresheet!$AI52-Scoresheet!$AH52)+Scoresheet!$AI52)=0),(IF((Scoresheet!$AE52+Scoresheet!$AF52+Scoresheet!$AG52+Scoresheet!$AH52+Scoresheet!$AI52)=0,0,ROUND(Scoresheet!AF52/(Scoresheet!$AE52+Scoresheet!$AF52+Scoresheet!$AG52+Scoresheet!$AH52+Scoresheet!$AI52),2))),"ERR!")</f>
        <v>0</v>
      </c>
      <c r="AC52" s="115">
        <f>IF(OR((Scoresheet!$AE52+ABS(Scoresheet!$AF52-Scoresheet!$AE52)+ABS(Scoresheet!$AG52-Scoresheet!$AF52)+ABS(Scoresheet!$AH52-Scoresheet!$AG52)+ABS(Scoresheet!$AI52-Scoresheet!$AH52)+Scoresheet!$AI52)=2,(Scoresheet!$AE52+ABS(Scoresheet!$AF52-Scoresheet!$AE52)+ABS(Scoresheet!$AG52-Scoresheet!$AF52)+ABS(Scoresheet!$AH52-Scoresheet!$AG52)+ABS(Scoresheet!$AI52-Scoresheet!$AH52)+Scoresheet!$AI52)=0),(IF((Scoresheet!$AE52+Scoresheet!$AF52+Scoresheet!$AG52+Scoresheet!$AH52+Scoresheet!$AI52)=0,0,ROUND(Scoresheet!AG52/(Scoresheet!$AE52+Scoresheet!$AF52+Scoresheet!$AG52+Scoresheet!$AH52+Scoresheet!$AI52),2))),"ERR!")</f>
        <v>0</v>
      </c>
      <c r="AD52" s="115">
        <f>IF(OR((Scoresheet!$AE52+ABS(Scoresheet!$AF52-Scoresheet!$AE52)+ABS(Scoresheet!$AG52-Scoresheet!$AF52)+ABS(Scoresheet!$AH52-Scoresheet!$AG52)+ABS(Scoresheet!$AI52-Scoresheet!$AH52)+Scoresheet!$AI52)=2,(Scoresheet!$AE52+ABS(Scoresheet!$AF52-Scoresheet!$AE52)+ABS(Scoresheet!$AG52-Scoresheet!$AF52)+ABS(Scoresheet!$AH52-Scoresheet!$AG52)+ABS(Scoresheet!$AI52-Scoresheet!$AH52)+Scoresheet!$AI52)=0),(IF((Scoresheet!$AE52+Scoresheet!$AF52+Scoresheet!$AG52+Scoresheet!$AH52+Scoresheet!$AI52)=0,0,ROUND(Scoresheet!AH52/(Scoresheet!$AE52+Scoresheet!$AF52+Scoresheet!$AG52+Scoresheet!$AH52+Scoresheet!$AI52),2))),"ERR!")</f>
        <v>0</v>
      </c>
      <c r="AE52" s="114">
        <f>IF(OR((Scoresheet!$AE52+ABS(Scoresheet!$AF52-Scoresheet!$AE52)+ABS(Scoresheet!$AG52-Scoresheet!$AF52)+ABS(Scoresheet!$AH52-Scoresheet!$AG52)+ABS(Scoresheet!$AI52-Scoresheet!$AH52)+Scoresheet!$AI52)=2,(Scoresheet!$AE52+ABS(Scoresheet!$AF52-Scoresheet!$AE52)+ABS(Scoresheet!$AG52-Scoresheet!$AF52)+ABS(Scoresheet!$AH52-Scoresheet!$AG52)+ABS(Scoresheet!$AI52-Scoresheet!$AH52)+Scoresheet!$AI52)=0),(IF((Scoresheet!$AE52+Scoresheet!$AF52+Scoresheet!$AG52+Scoresheet!$AH52+Scoresheet!$AI52)=0,0,ROUND(Scoresheet!AI52/(Scoresheet!$AE52+Scoresheet!$AF52+Scoresheet!$AG52+Scoresheet!$AH52+Scoresheet!$AI52),2))),"ERR!")</f>
        <v>0</v>
      </c>
      <c r="AF52" s="66">
        <f>IF((Scoresheet!$AJ52+Scoresheet!$AK52+Scoresheet!$AL52)=0,0,FLOOR(Scoresheet!AJ52/(Scoresheet!$AJ52+Scoresheet!$AK52+Scoresheet!$AL52),0.01))</f>
        <v>0</v>
      </c>
      <c r="AG52" s="66">
        <f>IF((Scoresheet!$AJ52+Scoresheet!$AK52+Scoresheet!$AL52)=0,0,FLOOR(Scoresheet!AK52/(Scoresheet!$AJ52+Scoresheet!$AK52+Scoresheet!$AL52),0.01))</f>
        <v>0</v>
      </c>
      <c r="AH52" s="109">
        <f>IF((Scoresheet!$AJ52+Scoresheet!$AK52+Scoresheet!$AL52)=0,0,FLOOR(Scoresheet!AL52/(Scoresheet!$AJ52+Scoresheet!$AK52+Scoresheet!$AL52),0.01))</f>
        <v>0</v>
      </c>
      <c r="AI52" s="95"/>
      <c r="AJ52" s="95"/>
      <c r="AK52" s="95"/>
      <c r="AL52" s="95"/>
      <c r="AM52" s="95"/>
      <c r="AN52" s="95"/>
      <c r="AQ52" s="66">
        <f t="shared" si="44"/>
        <v>0</v>
      </c>
      <c r="AR52" s="66">
        <f t="shared" si="12"/>
        <v>0</v>
      </c>
      <c r="AS52" s="66">
        <f t="shared" si="13"/>
        <v>0</v>
      </c>
      <c r="AT52" s="66">
        <f t="shared" si="14"/>
        <v>0</v>
      </c>
      <c r="AU52" s="66">
        <f t="shared" si="15"/>
        <v>0</v>
      </c>
      <c r="AV52" s="66">
        <f t="shared" si="16"/>
        <v>0</v>
      </c>
      <c r="AW52" s="66">
        <f t="shared" si="17"/>
        <v>0</v>
      </c>
      <c r="AX52" s="66">
        <f t="shared" si="18"/>
        <v>0</v>
      </c>
      <c r="AY52" s="66">
        <f t="shared" si="19"/>
        <v>0</v>
      </c>
      <c r="AZ52" s="66">
        <f t="shared" si="20"/>
        <v>0</v>
      </c>
      <c r="BA52" s="66">
        <f t="shared" si="21"/>
        <v>0</v>
      </c>
      <c r="BB52" s="66">
        <f t="shared" si="22"/>
        <v>0</v>
      </c>
      <c r="BC52" s="66">
        <f t="shared" si="23"/>
        <v>0</v>
      </c>
      <c r="BD52" s="66">
        <f t="shared" si="24"/>
        <v>0</v>
      </c>
      <c r="BE52" s="66">
        <f t="shared" si="25"/>
        <v>0</v>
      </c>
      <c r="BF52" s="66">
        <f t="shared" si="26"/>
        <v>0</v>
      </c>
      <c r="BG52" s="66">
        <f t="shared" si="27"/>
        <v>0</v>
      </c>
      <c r="BH52" s="66">
        <f t="shared" si="28"/>
        <v>0</v>
      </c>
      <c r="BI52" s="66">
        <f t="shared" si="29"/>
        <v>0</v>
      </c>
      <c r="BJ52" s="66">
        <f t="shared" si="30"/>
        <v>0</v>
      </c>
      <c r="BK52" s="66">
        <f t="shared" si="31"/>
        <v>0</v>
      </c>
      <c r="BL52" s="66">
        <f t="shared" si="32"/>
        <v>0</v>
      </c>
      <c r="BM52" s="66">
        <f t="shared" si="33"/>
        <v>0</v>
      </c>
      <c r="BN52" s="66">
        <f t="shared" si="34"/>
        <v>0</v>
      </c>
      <c r="BO52" s="66">
        <f t="shared" si="35"/>
        <v>0</v>
      </c>
      <c r="BP52" s="66">
        <f t="shared" si="36"/>
        <v>0</v>
      </c>
      <c r="BQ52" s="66">
        <f t="shared" si="37"/>
        <v>0</v>
      </c>
      <c r="BR52" s="66">
        <f t="shared" si="38"/>
        <v>0</v>
      </c>
      <c r="BS52" s="66">
        <f t="shared" si="39"/>
        <v>0</v>
      </c>
      <c r="BT52" s="66">
        <f t="shared" si="40"/>
        <v>0</v>
      </c>
      <c r="BU52" s="66">
        <f t="shared" si="41"/>
        <v>0</v>
      </c>
      <c r="BV52" s="66">
        <f t="shared" si="42"/>
        <v>0</v>
      </c>
      <c r="BX52" s="66">
        <f t="shared" si="43"/>
        <v>0</v>
      </c>
      <c r="BY52" s="66">
        <f t="shared" si="45"/>
        <v>0</v>
      </c>
      <c r="BZ52" s="66">
        <f t="shared" si="46"/>
        <v>0</v>
      </c>
      <c r="CA52" s="66">
        <f t="shared" si="47"/>
        <v>0</v>
      </c>
      <c r="CB52" s="66">
        <f t="shared" si="48"/>
        <v>0</v>
      </c>
      <c r="CC52" s="66">
        <f t="shared" si="49"/>
        <v>0</v>
      </c>
      <c r="CD52" s="66">
        <f t="shared" si="50"/>
        <v>0</v>
      </c>
    </row>
    <row r="53" spans="1:82">
      <c r="A53" s="96">
        <f t="shared" si="11"/>
        <v>0</v>
      </c>
      <c r="B53" s="109">
        <f>Scoresheet!B53</f>
        <v>0</v>
      </c>
      <c r="C53" s="66">
        <f>IF(Scoresheet!C53=0,0,Scoresheet!C53/(Scoresheet!C53+Scoresheet!D53))</f>
        <v>0</v>
      </c>
      <c r="D53" s="109">
        <f>IF(Scoresheet!D53=0,0,Scoresheet!D53/(Scoresheet!C53+Scoresheet!D53))</f>
        <v>0</v>
      </c>
      <c r="E53" s="66">
        <f>IF(Scoresheet!E53=0,0,Scoresheet!E53/(Scoresheet!E53+Scoresheet!F53))</f>
        <v>0</v>
      </c>
      <c r="F53" s="66">
        <f>IF(Scoresheet!G53=0,0,Scoresheet!G53/(Scoresheet!G53+Scoresheet!H53)*(IF(Result!E53=0,1,Result!E53)))</f>
        <v>0</v>
      </c>
      <c r="G53" s="66">
        <f>IF(Scoresheet!I53=0,0,Scoresheet!I53/(Scoresheet!I53+Scoresheet!J53)*(IF(Result!E53=0,1,Result!E53)))</f>
        <v>0</v>
      </c>
      <c r="H53" s="66">
        <f>IF(Scoresheet!K53=0,0,Scoresheet!K53/(Scoresheet!L53+Scoresheet!K53)*(IF(Result!E53=0,1,Result!E53)))</f>
        <v>0</v>
      </c>
      <c r="I53" s="66">
        <f>IF(Scoresheet!L53=0,0,Scoresheet!L53/(Scoresheet!K53+Scoresheet!L53)*(IF(Result!E53=0,1,Result!E53)))</f>
        <v>0</v>
      </c>
      <c r="J53" s="109">
        <f>IF(Scoresheet!M53=0,0,Scoresheet!M53/(Scoresheet!M53+Scoresheet!N53))</f>
        <v>0</v>
      </c>
      <c r="K53" s="66">
        <f>(IF(OR(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2,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0),(IF((Scoresheet!$O53+Scoresheet!$P53+Scoresheet!$Q53+Scoresheet!$R53+Scoresheet!$S53+Scoresheet!$T53+Scoresheet!$U53+Scoresheet!$V53+Scoresheet!$W53)=0,0,ROUND(Scoresheet!O53/(Scoresheet!$O53+Scoresheet!$P53+Scoresheet!$Q53+Scoresheet!$R53+Scoresheet!$S53+Scoresheet!$T53+Scoresheet!$U53+Scoresheet!$V53+Scoresheet!$W53),2))),"ERR!"))</f>
        <v>0</v>
      </c>
      <c r="L53" s="66">
        <f>(IF(OR(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2,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0),(IF((Scoresheet!$O53+Scoresheet!$P53+Scoresheet!$Q53+Scoresheet!$R53+Scoresheet!$S53+Scoresheet!$T53+Scoresheet!$U53+Scoresheet!$V53+Scoresheet!$W53)=0,0,ROUND(Scoresheet!P53/(Scoresheet!$O53+Scoresheet!$P53+Scoresheet!$Q53+Scoresheet!$R53+Scoresheet!$S53+Scoresheet!$T53+Scoresheet!$U53+Scoresheet!$V53+Scoresheet!$W53),2))),"ERR!"))</f>
        <v>0</v>
      </c>
      <c r="M53" s="66">
        <f>(IF(OR(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2,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0),(IF((Scoresheet!$O53+Scoresheet!$P53+Scoresheet!$Q53+Scoresheet!$R53+Scoresheet!$S53+Scoresheet!$T53+Scoresheet!$U53+Scoresheet!$V53+Scoresheet!$W53)=0,0,ROUND(Scoresheet!Q53/(Scoresheet!$O53+Scoresheet!$P53+Scoresheet!$Q53+Scoresheet!$R53+Scoresheet!$S53+Scoresheet!$T53+Scoresheet!$U53+Scoresheet!$V53+Scoresheet!$W53),2))),"ERR!"))</f>
        <v>0</v>
      </c>
      <c r="N53" s="66">
        <f>(IF(OR(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2,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0),(IF((Scoresheet!$O53+Scoresheet!$P53+Scoresheet!$Q53+Scoresheet!$R53+Scoresheet!$S53+Scoresheet!$T53+Scoresheet!$U53+Scoresheet!$V53+Scoresheet!$W53)=0,0,ROUND(Scoresheet!R53/(Scoresheet!$O53+Scoresheet!$P53+Scoresheet!$Q53+Scoresheet!$R53+Scoresheet!$S53+Scoresheet!$T53+Scoresheet!$U53+Scoresheet!$V53+Scoresheet!$W53),2))),"ERR!"))</f>
        <v>0</v>
      </c>
      <c r="O53" s="66">
        <f>(IF(OR(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2,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0),(IF((Scoresheet!$O53+Scoresheet!$P53+Scoresheet!$Q53+Scoresheet!$R53+Scoresheet!$S53+Scoresheet!$T53+Scoresheet!$U53+Scoresheet!$V53+Scoresheet!$W53)=0,0,ROUND(Scoresheet!S53/(Scoresheet!$O53+Scoresheet!$P53+Scoresheet!$Q53+Scoresheet!$R53+Scoresheet!$S53+Scoresheet!$T53+Scoresheet!$U53+Scoresheet!$V53+Scoresheet!$W53),2))),"ERR!"))</f>
        <v>0</v>
      </c>
      <c r="P53" s="66">
        <f>(IF(OR(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2,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0),(IF((Scoresheet!$O53+Scoresheet!$P53+Scoresheet!$Q53+Scoresheet!$R53+Scoresheet!$S53+Scoresheet!$T53+Scoresheet!$U53+Scoresheet!$V53+Scoresheet!$W53)=0,0,ROUND(Scoresheet!T53/(Scoresheet!$O53+Scoresheet!$P53+Scoresheet!$Q53+Scoresheet!$R53+Scoresheet!$S53+Scoresheet!$T53+Scoresheet!$U53+Scoresheet!$V53+Scoresheet!$W53),2))),"ERR!"))</f>
        <v>0</v>
      </c>
      <c r="Q53" s="66">
        <f>(IF(OR(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2,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0),(IF((Scoresheet!$O53+Scoresheet!$P53+Scoresheet!$Q53+Scoresheet!$R53+Scoresheet!$S53+Scoresheet!$T53+Scoresheet!$U53+Scoresheet!$V53+Scoresheet!$W53)=0,0,ROUND(Scoresheet!U53/(Scoresheet!$O53+Scoresheet!$P53+Scoresheet!$Q53+Scoresheet!$R53+Scoresheet!$S53+Scoresheet!$T53+Scoresheet!$U53+Scoresheet!$V53+Scoresheet!$W53),2))),"ERR!"))</f>
        <v>0</v>
      </c>
      <c r="R53" s="66">
        <f>(IF(OR(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2,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0),(IF((Scoresheet!$O53+Scoresheet!$P53+Scoresheet!$Q53+Scoresheet!$R53+Scoresheet!$S53+Scoresheet!$T53+Scoresheet!$U53+Scoresheet!$V53+Scoresheet!$W53)=0,0,ROUND(Scoresheet!V53/(Scoresheet!$O53+Scoresheet!$P53+Scoresheet!$Q53+Scoresheet!$R53+Scoresheet!$S53+Scoresheet!$T53+Scoresheet!$U53+Scoresheet!$V53+Scoresheet!$W53),2))),"ERR!"))</f>
        <v>0</v>
      </c>
      <c r="S53" s="114">
        <f>(IF(OR(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2,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0),(IF((Scoresheet!$O53+Scoresheet!$P53+Scoresheet!$Q53+Scoresheet!$R53+Scoresheet!$S53+Scoresheet!$T53+Scoresheet!$U53+Scoresheet!$V53+Scoresheet!$W53)=0,0,ROUND(Scoresheet!W53/(Scoresheet!$O53+Scoresheet!$P53+Scoresheet!$Q53+Scoresheet!$R53+Scoresheet!$S53+Scoresheet!$T53+Scoresheet!$U53+Scoresheet!$V53+Scoresheet!$W53),2))),"ERR!"))</f>
        <v>0</v>
      </c>
      <c r="T53" s="66">
        <f>Scoresheet!X53</f>
        <v>0</v>
      </c>
      <c r="U53" s="66">
        <f>IF((Scoresheet!$Y53+Scoresheet!$Z53+Scoresheet!$AA53)=0,0,FLOOR(Scoresheet!Y53/(Scoresheet!$Y53+Scoresheet!$Z53+Scoresheet!$AA53),0.01))</f>
        <v>0</v>
      </c>
      <c r="V53" s="66">
        <f>IF((Scoresheet!$Y53+Scoresheet!$Z53+Scoresheet!$AA53)=0,0,FLOOR(Scoresheet!Z53/(Scoresheet!$Y53+Scoresheet!$Z53+Scoresheet!$AA53),0.01))</f>
        <v>0</v>
      </c>
      <c r="W53" s="109">
        <f>IF((Scoresheet!$Y53+Scoresheet!$Z53+Scoresheet!$AA53)=0,0,FLOOR(Scoresheet!AA53/(Scoresheet!$Y53+Scoresheet!$Z53+Scoresheet!$AA53),0.01))</f>
        <v>0</v>
      </c>
      <c r="X53" s="66">
        <f>IF((Scoresheet!$AB53+Scoresheet!$AC53+Scoresheet!$AD53)=0,0,FLOOR(Scoresheet!AB53/(Scoresheet!$AB53+Scoresheet!$AC53+Scoresheet!$AD53),0.01))</f>
        <v>0</v>
      </c>
      <c r="Y53" s="66">
        <f>IF((Scoresheet!$AB53+Scoresheet!$AC53+Scoresheet!$AD53)=0,0,FLOOR(Scoresheet!AC53/(Scoresheet!$AB53+Scoresheet!$AC53+Scoresheet!$AD53),0.01))</f>
        <v>0</v>
      </c>
      <c r="Z53" s="115">
        <f>IF((Scoresheet!$AB53+Scoresheet!$AC53+Scoresheet!$AD53)=0,0,FLOOR(Scoresheet!AD53/(Scoresheet!$AB53+Scoresheet!$AC53+Scoresheet!$AD53),0.01))</f>
        <v>0</v>
      </c>
      <c r="AA53" s="116">
        <f>IF(OR((Scoresheet!$AE53+ABS(Scoresheet!$AF53-Scoresheet!$AE53)+ABS(Scoresheet!$AG53-Scoresheet!$AF53)+ABS(Scoresheet!$AH53-Scoresheet!$AG53)+ABS(Scoresheet!$AI53-Scoresheet!$AH53)+Scoresheet!$AI53)=2,(Scoresheet!$AE53+ABS(Scoresheet!$AF53-Scoresheet!$AE53)+ABS(Scoresheet!$AG53-Scoresheet!$AF53)+ABS(Scoresheet!$AH53-Scoresheet!$AG53)+ABS(Scoresheet!$AI53-Scoresheet!$AH53)+Scoresheet!$AI53)=0),(IF((Scoresheet!$AE53+Scoresheet!$AF53+Scoresheet!$AG53+Scoresheet!$AH53+Scoresheet!$AI53)=0,0,ROUND(Scoresheet!AE53/(Scoresheet!$AE53+Scoresheet!$AF53+Scoresheet!$AG53+Scoresheet!$AH53+Scoresheet!$AI53),2))),"ERR!")</f>
        <v>0</v>
      </c>
      <c r="AB53" s="115">
        <f>IF(OR((Scoresheet!$AE53+ABS(Scoresheet!$AF53-Scoresheet!$AE53)+ABS(Scoresheet!$AG53-Scoresheet!$AF53)+ABS(Scoresheet!$AH53-Scoresheet!$AG53)+ABS(Scoresheet!$AI53-Scoresheet!$AH53)+Scoresheet!$AI53)=2,(Scoresheet!$AE53+ABS(Scoresheet!$AF53-Scoresheet!$AE53)+ABS(Scoresheet!$AG53-Scoresheet!$AF53)+ABS(Scoresheet!$AH53-Scoresheet!$AG53)+ABS(Scoresheet!$AI53-Scoresheet!$AH53)+Scoresheet!$AI53)=0),(IF((Scoresheet!$AE53+Scoresheet!$AF53+Scoresheet!$AG53+Scoresheet!$AH53+Scoresheet!$AI53)=0,0,ROUND(Scoresheet!AF53/(Scoresheet!$AE53+Scoresheet!$AF53+Scoresheet!$AG53+Scoresheet!$AH53+Scoresheet!$AI53),2))),"ERR!")</f>
        <v>0</v>
      </c>
      <c r="AC53" s="115">
        <f>IF(OR((Scoresheet!$AE53+ABS(Scoresheet!$AF53-Scoresheet!$AE53)+ABS(Scoresheet!$AG53-Scoresheet!$AF53)+ABS(Scoresheet!$AH53-Scoresheet!$AG53)+ABS(Scoresheet!$AI53-Scoresheet!$AH53)+Scoresheet!$AI53)=2,(Scoresheet!$AE53+ABS(Scoresheet!$AF53-Scoresheet!$AE53)+ABS(Scoresheet!$AG53-Scoresheet!$AF53)+ABS(Scoresheet!$AH53-Scoresheet!$AG53)+ABS(Scoresheet!$AI53-Scoresheet!$AH53)+Scoresheet!$AI53)=0),(IF((Scoresheet!$AE53+Scoresheet!$AF53+Scoresheet!$AG53+Scoresheet!$AH53+Scoresheet!$AI53)=0,0,ROUND(Scoresheet!AG53/(Scoresheet!$AE53+Scoresheet!$AF53+Scoresheet!$AG53+Scoresheet!$AH53+Scoresheet!$AI53),2))),"ERR!")</f>
        <v>0</v>
      </c>
      <c r="AD53" s="115">
        <f>IF(OR((Scoresheet!$AE53+ABS(Scoresheet!$AF53-Scoresheet!$AE53)+ABS(Scoresheet!$AG53-Scoresheet!$AF53)+ABS(Scoresheet!$AH53-Scoresheet!$AG53)+ABS(Scoresheet!$AI53-Scoresheet!$AH53)+Scoresheet!$AI53)=2,(Scoresheet!$AE53+ABS(Scoresheet!$AF53-Scoresheet!$AE53)+ABS(Scoresheet!$AG53-Scoresheet!$AF53)+ABS(Scoresheet!$AH53-Scoresheet!$AG53)+ABS(Scoresheet!$AI53-Scoresheet!$AH53)+Scoresheet!$AI53)=0),(IF((Scoresheet!$AE53+Scoresheet!$AF53+Scoresheet!$AG53+Scoresheet!$AH53+Scoresheet!$AI53)=0,0,ROUND(Scoresheet!AH53/(Scoresheet!$AE53+Scoresheet!$AF53+Scoresheet!$AG53+Scoresheet!$AH53+Scoresheet!$AI53),2))),"ERR!")</f>
        <v>0</v>
      </c>
      <c r="AE53" s="114">
        <f>IF(OR((Scoresheet!$AE53+ABS(Scoresheet!$AF53-Scoresheet!$AE53)+ABS(Scoresheet!$AG53-Scoresheet!$AF53)+ABS(Scoresheet!$AH53-Scoresheet!$AG53)+ABS(Scoresheet!$AI53-Scoresheet!$AH53)+Scoresheet!$AI53)=2,(Scoresheet!$AE53+ABS(Scoresheet!$AF53-Scoresheet!$AE53)+ABS(Scoresheet!$AG53-Scoresheet!$AF53)+ABS(Scoresheet!$AH53-Scoresheet!$AG53)+ABS(Scoresheet!$AI53-Scoresheet!$AH53)+Scoresheet!$AI53)=0),(IF((Scoresheet!$AE53+Scoresheet!$AF53+Scoresheet!$AG53+Scoresheet!$AH53+Scoresheet!$AI53)=0,0,ROUND(Scoresheet!AI53/(Scoresheet!$AE53+Scoresheet!$AF53+Scoresheet!$AG53+Scoresheet!$AH53+Scoresheet!$AI53),2))),"ERR!")</f>
        <v>0</v>
      </c>
      <c r="AF53" s="66">
        <f>IF((Scoresheet!$AJ53+Scoresheet!$AK53+Scoresheet!$AL53)=0,0,FLOOR(Scoresheet!AJ53/(Scoresheet!$AJ53+Scoresheet!$AK53+Scoresheet!$AL53),0.01))</f>
        <v>0</v>
      </c>
      <c r="AG53" s="66">
        <f>IF((Scoresheet!$AJ53+Scoresheet!$AK53+Scoresheet!$AL53)=0,0,FLOOR(Scoresheet!AK53/(Scoresheet!$AJ53+Scoresheet!$AK53+Scoresheet!$AL53),0.01))</f>
        <v>0</v>
      </c>
      <c r="AH53" s="109">
        <f>IF((Scoresheet!$AJ53+Scoresheet!$AK53+Scoresheet!$AL53)=0,0,FLOOR(Scoresheet!AL53/(Scoresheet!$AJ53+Scoresheet!$AK53+Scoresheet!$AL53),0.01))</f>
        <v>0</v>
      </c>
      <c r="AI53" s="95"/>
      <c r="AJ53" s="95"/>
      <c r="AK53" s="95"/>
      <c r="AL53" s="95"/>
      <c r="AM53" s="95"/>
      <c r="AN53" s="95"/>
      <c r="AQ53" s="66">
        <f t="shared" si="44"/>
        <v>0</v>
      </c>
      <c r="AR53" s="66">
        <f t="shared" si="12"/>
        <v>0</v>
      </c>
      <c r="AS53" s="66">
        <f t="shared" si="13"/>
        <v>0</v>
      </c>
      <c r="AT53" s="66">
        <f t="shared" si="14"/>
        <v>0</v>
      </c>
      <c r="AU53" s="66">
        <f t="shared" si="15"/>
        <v>0</v>
      </c>
      <c r="AV53" s="66">
        <f t="shared" si="16"/>
        <v>0</v>
      </c>
      <c r="AW53" s="66">
        <f t="shared" si="17"/>
        <v>0</v>
      </c>
      <c r="AX53" s="66">
        <f t="shared" si="18"/>
        <v>0</v>
      </c>
      <c r="AY53" s="66">
        <f t="shared" si="19"/>
        <v>0</v>
      </c>
      <c r="AZ53" s="66">
        <f t="shared" si="20"/>
        <v>0</v>
      </c>
      <c r="BA53" s="66">
        <f t="shared" si="21"/>
        <v>0</v>
      </c>
      <c r="BB53" s="66">
        <f t="shared" si="22"/>
        <v>0</v>
      </c>
      <c r="BC53" s="66">
        <f t="shared" si="23"/>
        <v>0</v>
      </c>
      <c r="BD53" s="66">
        <f t="shared" si="24"/>
        <v>0</v>
      </c>
      <c r="BE53" s="66">
        <f t="shared" si="25"/>
        <v>0</v>
      </c>
      <c r="BF53" s="66">
        <f t="shared" si="26"/>
        <v>0</v>
      </c>
      <c r="BG53" s="66">
        <f t="shared" si="27"/>
        <v>0</v>
      </c>
      <c r="BH53" s="66">
        <f t="shared" si="28"/>
        <v>0</v>
      </c>
      <c r="BI53" s="66">
        <f t="shared" si="29"/>
        <v>0</v>
      </c>
      <c r="BJ53" s="66">
        <f t="shared" si="30"/>
        <v>0</v>
      </c>
      <c r="BK53" s="66">
        <f t="shared" si="31"/>
        <v>0</v>
      </c>
      <c r="BL53" s="66">
        <f t="shared" si="32"/>
        <v>0</v>
      </c>
      <c r="BM53" s="66">
        <f t="shared" si="33"/>
        <v>0</v>
      </c>
      <c r="BN53" s="66">
        <f t="shared" si="34"/>
        <v>0</v>
      </c>
      <c r="BO53" s="66">
        <f t="shared" si="35"/>
        <v>0</v>
      </c>
      <c r="BP53" s="66">
        <f t="shared" si="36"/>
        <v>0</v>
      </c>
      <c r="BQ53" s="66">
        <f t="shared" si="37"/>
        <v>0</v>
      </c>
      <c r="BR53" s="66">
        <f t="shared" si="38"/>
        <v>0</v>
      </c>
      <c r="BS53" s="66">
        <f t="shared" si="39"/>
        <v>0</v>
      </c>
      <c r="BT53" s="66">
        <f t="shared" si="40"/>
        <v>0</v>
      </c>
      <c r="BU53" s="66">
        <f t="shared" si="41"/>
        <v>0</v>
      </c>
      <c r="BV53" s="66">
        <f t="shared" si="42"/>
        <v>0</v>
      </c>
      <c r="BX53" s="66">
        <f t="shared" si="43"/>
        <v>0</v>
      </c>
      <c r="BY53" s="66">
        <f t="shared" si="45"/>
        <v>0</v>
      </c>
      <c r="BZ53" s="66">
        <f t="shared" si="46"/>
        <v>0</v>
      </c>
      <c r="CA53" s="66">
        <f t="shared" si="47"/>
        <v>0</v>
      </c>
      <c r="CB53" s="66">
        <f t="shared" si="48"/>
        <v>0</v>
      </c>
      <c r="CC53" s="66">
        <f t="shared" si="49"/>
        <v>0</v>
      </c>
      <c r="CD53" s="66">
        <f t="shared" si="50"/>
        <v>0</v>
      </c>
    </row>
    <row r="54" spans="1:82">
      <c r="A54" s="96">
        <f t="shared" si="11"/>
        <v>0</v>
      </c>
      <c r="B54" s="109">
        <f>Scoresheet!B54</f>
        <v>0</v>
      </c>
      <c r="C54" s="66">
        <f>IF(Scoresheet!C54=0,0,Scoresheet!C54/(Scoresheet!C54+Scoresheet!D54))</f>
        <v>0</v>
      </c>
      <c r="D54" s="109">
        <f>IF(Scoresheet!D54=0,0,Scoresheet!D54/(Scoresheet!C54+Scoresheet!D54))</f>
        <v>0</v>
      </c>
      <c r="E54" s="66">
        <f>IF(Scoresheet!E54=0,0,Scoresheet!E54/(Scoresheet!E54+Scoresheet!F54))</f>
        <v>0</v>
      </c>
      <c r="F54" s="66">
        <f>IF(Scoresheet!G54=0,0,Scoresheet!G54/(Scoresheet!G54+Scoresheet!H54)*(IF(Result!E54=0,1,Result!E54)))</f>
        <v>0</v>
      </c>
      <c r="G54" s="66">
        <f>IF(Scoresheet!I54=0,0,Scoresheet!I54/(Scoresheet!I54+Scoresheet!J54)*(IF(Result!E54=0,1,Result!E54)))</f>
        <v>0</v>
      </c>
      <c r="H54" s="66">
        <f>IF(Scoresheet!K54=0,0,Scoresheet!K54/(Scoresheet!L54+Scoresheet!K54)*(IF(Result!E54=0,1,Result!E54)))</f>
        <v>0</v>
      </c>
      <c r="I54" s="66">
        <f>IF(Scoresheet!L54=0,0,Scoresheet!L54/(Scoresheet!K54+Scoresheet!L54)*(IF(Result!E54=0,1,Result!E54)))</f>
        <v>0</v>
      </c>
      <c r="J54" s="109">
        <f>IF(Scoresheet!M54=0,0,Scoresheet!M54/(Scoresheet!M54+Scoresheet!N54))</f>
        <v>0</v>
      </c>
      <c r="K54" s="66">
        <f>(IF(OR(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2,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0),(IF((Scoresheet!$O54+Scoresheet!$P54+Scoresheet!$Q54+Scoresheet!$R54+Scoresheet!$S54+Scoresheet!$T54+Scoresheet!$U54+Scoresheet!$V54+Scoresheet!$W54)=0,0,ROUND(Scoresheet!O54/(Scoresheet!$O54+Scoresheet!$P54+Scoresheet!$Q54+Scoresheet!$R54+Scoresheet!$S54+Scoresheet!$T54+Scoresheet!$U54+Scoresheet!$V54+Scoresheet!$W54),2))),"ERR!"))</f>
        <v>0</v>
      </c>
      <c r="L54" s="66">
        <f>(IF(OR(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2,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0),(IF((Scoresheet!$O54+Scoresheet!$P54+Scoresheet!$Q54+Scoresheet!$R54+Scoresheet!$S54+Scoresheet!$T54+Scoresheet!$U54+Scoresheet!$V54+Scoresheet!$W54)=0,0,ROUND(Scoresheet!P54/(Scoresheet!$O54+Scoresheet!$P54+Scoresheet!$Q54+Scoresheet!$R54+Scoresheet!$S54+Scoresheet!$T54+Scoresheet!$U54+Scoresheet!$V54+Scoresheet!$W54),2))),"ERR!"))</f>
        <v>0</v>
      </c>
      <c r="M54" s="66">
        <f>(IF(OR(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2,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0),(IF((Scoresheet!$O54+Scoresheet!$P54+Scoresheet!$Q54+Scoresheet!$R54+Scoresheet!$S54+Scoresheet!$T54+Scoresheet!$U54+Scoresheet!$V54+Scoresheet!$W54)=0,0,ROUND(Scoresheet!Q54/(Scoresheet!$O54+Scoresheet!$P54+Scoresheet!$Q54+Scoresheet!$R54+Scoresheet!$S54+Scoresheet!$T54+Scoresheet!$U54+Scoresheet!$V54+Scoresheet!$W54),2))),"ERR!"))</f>
        <v>0</v>
      </c>
      <c r="N54" s="66">
        <f>(IF(OR(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2,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0),(IF((Scoresheet!$O54+Scoresheet!$P54+Scoresheet!$Q54+Scoresheet!$R54+Scoresheet!$S54+Scoresheet!$T54+Scoresheet!$U54+Scoresheet!$V54+Scoresheet!$W54)=0,0,ROUND(Scoresheet!R54/(Scoresheet!$O54+Scoresheet!$P54+Scoresheet!$Q54+Scoresheet!$R54+Scoresheet!$S54+Scoresheet!$T54+Scoresheet!$U54+Scoresheet!$V54+Scoresheet!$W54),2))),"ERR!"))</f>
        <v>0</v>
      </c>
      <c r="O54" s="66">
        <f>(IF(OR(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2,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0),(IF((Scoresheet!$O54+Scoresheet!$P54+Scoresheet!$Q54+Scoresheet!$R54+Scoresheet!$S54+Scoresheet!$T54+Scoresheet!$U54+Scoresheet!$V54+Scoresheet!$W54)=0,0,ROUND(Scoresheet!S54/(Scoresheet!$O54+Scoresheet!$P54+Scoresheet!$Q54+Scoresheet!$R54+Scoresheet!$S54+Scoresheet!$T54+Scoresheet!$U54+Scoresheet!$V54+Scoresheet!$W54),2))),"ERR!"))</f>
        <v>0</v>
      </c>
      <c r="P54" s="66">
        <f>(IF(OR(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2,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0),(IF((Scoresheet!$O54+Scoresheet!$P54+Scoresheet!$Q54+Scoresheet!$R54+Scoresheet!$S54+Scoresheet!$T54+Scoresheet!$U54+Scoresheet!$V54+Scoresheet!$W54)=0,0,ROUND(Scoresheet!T54/(Scoresheet!$O54+Scoresheet!$P54+Scoresheet!$Q54+Scoresheet!$R54+Scoresheet!$S54+Scoresheet!$T54+Scoresheet!$U54+Scoresheet!$V54+Scoresheet!$W54),2))),"ERR!"))</f>
        <v>0</v>
      </c>
      <c r="Q54" s="66">
        <f>(IF(OR(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2,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0),(IF((Scoresheet!$O54+Scoresheet!$P54+Scoresheet!$Q54+Scoresheet!$R54+Scoresheet!$S54+Scoresheet!$T54+Scoresheet!$U54+Scoresheet!$V54+Scoresheet!$W54)=0,0,ROUND(Scoresheet!U54/(Scoresheet!$O54+Scoresheet!$P54+Scoresheet!$Q54+Scoresheet!$R54+Scoresheet!$S54+Scoresheet!$T54+Scoresheet!$U54+Scoresheet!$V54+Scoresheet!$W54),2))),"ERR!"))</f>
        <v>0</v>
      </c>
      <c r="R54" s="66">
        <f>(IF(OR(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2,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0),(IF((Scoresheet!$O54+Scoresheet!$P54+Scoresheet!$Q54+Scoresheet!$R54+Scoresheet!$S54+Scoresheet!$T54+Scoresheet!$U54+Scoresheet!$V54+Scoresheet!$W54)=0,0,ROUND(Scoresheet!V54/(Scoresheet!$O54+Scoresheet!$P54+Scoresheet!$Q54+Scoresheet!$R54+Scoresheet!$S54+Scoresheet!$T54+Scoresheet!$U54+Scoresheet!$V54+Scoresheet!$W54),2))),"ERR!"))</f>
        <v>0</v>
      </c>
      <c r="S54" s="114">
        <f>(IF(OR(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2,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0),(IF((Scoresheet!$O54+Scoresheet!$P54+Scoresheet!$Q54+Scoresheet!$R54+Scoresheet!$S54+Scoresheet!$T54+Scoresheet!$U54+Scoresheet!$V54+Scoresheet!$W54)=0,0,ROUND(Scoresheet!W54/(Scoresheet!$O54+Scoresheet!$P54+Scoresheet!$Q54+Scoresheet!$R54+Scoresheet!$S54+Scoresheet!$T54+Scoresheet!$U54+Scoresheet!$V54+Scoresheet!$W54),2))),"ERR!"))</f>
        <v>0</v>
      </c>
      <c r="T54" s="66">
        <f>Scoresheet!X54</f>
        <v>0</v>
      </c>
      <c r="U54" s="66">
        <f>IF((Scoresheet!$Y54+Scoresheet!$Z54+Scoresheet!$AA54)=0,0,FLOOR(Scoresheet!Y54/(Scoresheet!$Y54+Scoresheet!$Z54+Scoresheet!$AA54),0.01))</f>
        <v>0</v>
      </c>
      <c r="V54" s="66">
        <f>IF((Scoresheet!$Y54+Scoresheet!$Z54+Scoresheet!$AA54)=0,0,FLOOR(Scoresheet!Z54/(Scoresheet!$Y54+Scoresheet!$Z54+Scoresheet!$AA54),0.01))</f>
        <v>0</v>
      </c>
      <c r="W54" s="109">
        <f>IF((Scoresheet!$Y54+Scoresheet!$Z54+Scoresheet!$AA54)=0,0,FLOOR(Scoresheet!AA54/(Scoresheet!$Y54+Scoresheet!$Z54+Scoresheet!$AA54),0.01))</f>
        <v>0</v>
      </c>
      <c r="X54" s="66">
        <f>IF((Scoresheet!$AB54+Scoresheet!$AC54+Scoresheet!$AD54)=0,0,FLOOR(Scoresheet!AB54/(Scoresheet!$AB54+Scoresheet!$AC54+Scoresheet!$AD54),0.01))</f>
        <v>0</v>
      </c>
      <c r="Y54" s="66">
        <f>IF((Scoresheet!$AB54+Scoresheet!$AC54+Scoresheet!$AD54)=0,0,FLOOR(Scoresheet!AC54/(Scoresheet!$AB54+Scoresheet!$AC54+Scoresheet!$AD54),0.01))</f>
        <v>0</v>
      </c>
      <c r="Z54" s="115">
        <f>IF((Scoresheet!$AB54+Scoresheet!$AC54+Scoresheet!$AD54)=0,0,FLOOR(Scoresheet!AD54/(Scoresheet!$AB54+Scoresheet!$AC54+Scoresheet!$AD54),0.01))</f>
        <v>0</v>
      </c>
      <c r="AA54" s="116">
        <f>IF(OR((Scoresheet!$AE54+ABS(Scoresheet!$AF54-Scoresheet!$AE54)+ABS(Scoresheet!$AG54-Scoresheet!$AF54)+ABS(Scoresheet!$AH54-Scoresheet!$AG54)+ABS(Scoresheet!$AI54-Scoresheet!$AH54)+Scoresheet!$AI54)=2,(Scoresheet!$AE54+ABS(Scoresheet!$AF54-Scoresheet!$AE54)+ABS(Scoresheet!$AG54-Scoresheet!$AF54)+ABS(Scoresheet!$AH54-Scoresheet!$AG54)+ABS(Scoresheet!$AI54-Scoresheet!$AH54)+Scoresheet!$AI54)=0),(IF((Scoresheet!$AE54+Scoresheet!$AF54+Scoresheet!$AG54+Scoresheet!$AH54+Scoresheet!$AI54)=0,0,ROUND(Scoresheet!AE54/(Scoresheet!$AE54+Scoresheet!$AF54+Scoresheet!$AG54+Scoresheet!$AH54+Scoresheet!$AI54),2))),"ERR!")</f>
        <v>0</v>
      </c>
      <c r="AB54" s="115">
        <f>IF(OR((Scoresheet!$AE54+ABS(Scoresheet!$AF54-Scoresheet!$AE54)+ABS(Scoresheet!$AG54-Scoresheet!$AF54)+ABS(Scoresheet!$AH54-Scoresheet!$AG54)+ABS(Scoresheet!$AI54-Scoresheet!$AH54)+Scoresheet!$AI54)=2,(Scoresheet!$AE54+ABS(Scoresheet!$AF54-Scoresheet!$AE54)+ABS(Scoresheet!$AG54-Scoresheet!$AF54)+ABS(Scoresheet!$AH54-Scoresheet!$AG54)+ABS(Scoresheet!$AI54-Scoresheet!$AH54)+Scoresheet!$AI54)=0),(IF((Scoresheet!$AE54+Scoresheet!$AF54+Scoresheet!$AG54+Scoresheet!$AH54+Scoresheet!$AI54)=0,0,ROUND(Scoresheet!AF54/(Scoresheet!$AE54+Scoresheet!$AF54+Scoresheet!$AG54+Scoresheet!$AH54+Scoresheet!$AI54),2))),"ERR!")</f>
        <v>0</v>
      </c>
      <c r="AC54" s="115">
        <f>IF(OR((Scoresheet!$AE54+ABS(Scoresheet!$AF54-Scoresheet!$AE54)+ABS(Scoresheet!$AG54-Scoresheet!$AF54)+ABS(Scoresheet!$AH54-Scoresheet!$AG54)+ABS(Scoresheet!$AI54-Scoresheet!$AH54)+Scoresheet!$AI54)=2,(Scoresheet!$AE54+ABS(Scoresheet!$AF54-Scoresheet!$AE54)+ABS(Scoresheet!$AG54-Scoresheet!$AF54)+ABS(Scoresheet!$AH54-Scoresheet!$AG54)+ABS(Scoresheet!$AI54-Scoresheet!$AH54)+Scoresheet!$AI54)=0),(IF((Scoresheet!$AE54+Scoresheet!$AF54+Scoresheet!$AG54+Scoresheet!$AH54+Scoresheet!$AI54)=0,0,ROUND(Scoresheet!AG54/(Scoresheet!$AE54+Scoresheet!$AF54+Scoresheet!$AG54+Scoresheet!$AH54+Scoresheet!$AI54),2))),"ERR!")</f>
        <v>0</v>
      </c>
      <c r="AD54" s="115">
        <f>IF(OR((Scoresheet!$AE54+ABS(Scoresheet!$AF54-Scoresheet!$AE54)+ABS(Scoresheet!$AG54-Scoresheet!$AF54)+ABS(Scoresheet!$AH54-Scoresheet!$AG54)+ABS(Scoresheet!$AI54-Scoresheet!$AH54)+Scoresheet!$AI54)=2,(Scoresheet!$AE54+ABS(Scoresheet!$AF54-Scoresheet!$AE54)+ABS(Scoresheet!$AG54-Scoresheet!$AF54)+ABS(Scoresheet!$AH54-Scoresheet!$AG54)+ABS(Scoresheet!$AI54-Scoresheet!$AH54)+Scoresheet!$AI54)=0),(IF((Scoresheet!$AE54+Scoresheet!$AF54+Scoresheet!$AG54+Scoresheet!$AH54+Scoresheet!$AI54)=0,0,ROUND(Scoresheet!AH54/(Scoresheet!$AE54+Scoresheet!$AF54+Scoresheet!$AG54+Scoresheet!$AH54+Scoresheet!$AI54),2))),"ERR!")</f>
        <v>0</v>
      </c>
      <c r="AE54" s="114">
        <f>IF(OR((Scoresheet!$AE54+ABS(Scoresheet!$AF54-Scoresheet!$AE54)+ABS(Scoresheet!$AG54-Scoresheet!$AF54)+ABS(Scoresheet!$AH54-Scoresheet!$AG54)+ABS(Scoresheet!$AI54-Scoresheet!$AH54)+Scoresheet!$AI54)=2,(Scoresheet!$AE54+ABS(Scoresheet!$AF54-Scoresheet!$AE54)+ABS(Scoresheet!$AG54-Scoresheet!$AF54)+ABS(Scoresheet!$AH54-Scoresheet!$AG54)+ABS(Scoresheet!$AI54-Scoresheet!$AH54)+Scoresheet!$AI54)=0),(IF((Scoresheet!$AE54+Scoresheet!$AF54+Scoresheet!$AG54+Scoresheet!$AH54+Scoresheet!$AI54)=0,0,ROUND(Scoresheet!AI54/(Scoresheet!$AE54+Scoresheet!$AF54+Scoresheet!$AG54+Scoresheet!$AH54+Scoresheet!$AI54),2))),"ERR!")</f>
        <v>0</v>
      </c>
      <c r="AF54" s="66">
        <f>IF((Scoresheet!$AJ54+Scoresheet!$AK54+Scoresheet!$AL54)=0,0,FLOOR(Scoresheet!AJ54/(Scoresheet!$AJ54+Scoresheet!$AK54+Scoresheet!$AL54),0.01))</f>
        <v>0</v>
      </c>
      <c r="AG54" s="66">
        <f>IF((Scoresheet!$AJ54+Scoresheet!$AK54+Scoresheet!$AL54)=0,0,FLOOR(Scoresheet!AK54/(Scoresheet!$AJ54+Scoresheet!$AK54+Scoresheet!$AL54),0.01))</f>
        <v>0</v>
      </c>
      <c r="AH54" s="109">
        <f>IF((Scoresheet!$AJ54+Scoresheet!$AK54+Scoresheet!$AL54)=0,0,FLOOR(Scoresheet!AL54/(Scoresheet!$AJ54+Scoresheet!$AK54+Scoresheet!$AL54),0.01))</f>
        <v>0</v>
      </c>
      <c r="AI54" s="95"/>
      <c r="AJ54" s="95"/>
      <c r="AK54" s="95"/>
      <c r="AL54" s="95"/>
      <c r="AM54" s="95"/>
      <c r="AN54" s="95"/>
      <c r="AQ54" s="66">
        <f t="shared" si="44"/>
        <v>0</v>
      </c>
      <c r="AR54" s="66">
        <f t="shared" si="12"/>
        <v>0</v>
      </c>
      <c r="AS54" s="66">
        <f t="shared" si="13"/>
        <v>0</v>
      </c>
      <c r="AT54" s="66">
        <f t="shared" si="14"/>
        <v>0</v>
      </c>
      <c r="AU54" s="66">
        <f t="shared" si="15"/>
        <v>0</v>
      </c>
      <c r="AV54" s="66">
        <f t="shared" si="16"/>
        <v>0</v>
      </c>
      <c r="AW54" s="66">
        <f t="shared" si="17"/>
        <v>0</v>
      </c>
      <c r="AX54" s="66">
        <f t="shared" si="18"/>
        <v>0</v>
      </c>
      <c r="AY54" s="66">
        <f t="shared" si="19"/>
        <v>0</v>
      </c>
      <c r="AZ54" s="66">
        <f t="shared" si="20"/>
        <v>0</v>
      </c>
      <c r="BA54" s="66">
        <f t="shared" si="21"/>
        <v>0</v>
      </c>
      <c r="BB54" s="66">
        <f t="shared" si="22"/>
        <v>0</v>
      </c>
      <c r="BC54" s="66">
        <f t="shared" si="23"/>
        <v>0</v>
      </c>
      <c r="BD54" s="66">
        <f t="shared" si="24"/>
        <v>0</v>
      </c>
      <c r="BE54" s="66">
        <f t="shared" si="25"/>
        <v>0</v>
      </c>
      <c r="BF54" s="66">
        <f t="shared" si="26"/>
        <v>0</v>
      </c>
      <c r="BG54" s="66">
        <f t="shared" si="27"/>
        <v>0</v>
      </c>
      <c r="BH54" s="66">
        <f t="shared" si="28"/>
        <v>0</v>
      </c>
      <c r="BI54" s="66">
        <f t="shared" si="29"/>
        <v>0</v>
      </c>
      <c r="BJ54" s="66">
        <f t="shared" si="30"/>
        <v>0</v>
      </c>
      <c r="BK54" s="66">
        <f t="shared" si="31"/>
        <v>0</v>
      </c>
      <c r="BL54" s="66">
        <f t="shared" si="32"/>
        <v>0</v>
      </c>
      <c r="BM54" s="66">
        <f t="shared" si="33"/>
        <v>0</v>
      </c>
      <c r="BN54" s="66">
        <f t="shared" si="34"/>
        <v>0</v>
      </c>
      <c r="BO54" s="66">
        <f t="shared" si="35"/>
        <v>0</v>
      </c>
      <c r="BP54" s="66">
        <f t="shared" si="36"/>
        <v>0</v>
      </c>
      <c r="BQ54" s="66">
        <f t="shared" si="37"/>
        <v>0</v>
      </c>
      <c r="BR54" s="66">
        <f t="shared" si="38"/>
        <v>0</v>
      </c>
      <c r="BS54" s="66">
        <f t="shared" si="39"/>
        <v>0</v>
      </c>
      <c r="BT54" s="66">
        <f t="shared" si="40"/>
        <v>0</v>
      </c>
      <c r="BU54" s="66">
        <f t="shared" si="41"/>
        <v>0</v>
      </c>
      <c r="BV54" s="66">
        <f t="shared" si="42"/>
        <v>0</v>
      </c>
      <c r="BX54" s="66">
        <f t="shared" si="43"/>
        <v>0</v>
      </c>
      <c r="BY54" s="66">
        <f t="shared" si="45"/>
        <v>0</v>
      </c>
      <c r="BZ54" s="66">
        <f t="shared" si="46"/>
        <v>0</v>
      </c>
      <c r="CA54" s="66">
        <f t="shared" si="47"/>
        <v>0</v>
      </c>
      <c r="CB54" s="66">
        <f t="shared" si="48"/>
        <v>0</v>
      </c>
      <c r="CC54" s="66">
        <f t="shared" si="49"/>
        <v>0</v>
      </c>
      <c r="CD54" s="66">
        <f t="shared" si="50"/>
        <v>0</v>
      </c>
    </row>
    <row r="55" spans="1:82">
      <c r="A55" s="96">
        <f t="shared" si="11"/>
        <v>0</v>
      </c>
      <c r="B55" s="109">
        <f>Scoresheet!B55</f>
        <v>0</v>
      </c>
      <c r="C55" s="66">
        <f>IF(Scoresheet!C55=0,0,Scoresheet!C55/(Scoresheet!C55+Scoresheet!D55))</f>
        <v>0</v>
      </c>
      <c r="D55" s="109">
        <f>IF(Scoresheet!D55=0,0,Scoresheet!D55/(Scoresheet!C55+Scoresheet!D55))</f>
        <v>0</v>
      </c>
      <c r="E55" s="66">
        <f>IF(Scoresheet!E55=0,0,Scoresheet!E55/(Scoresheet!E55+Scoresheet!F55))</f>
        <v>0</v>
      </c>
      <c r="F55" s="66">
        <f>IF(Scoresheet!G55=0,0,Scoresheet!G55/(Scoresheet!G55+Scoresheet!H55)*(IF(Result!E55=0,1,Result!E55)))</f>
        <v>0</v>
      </c>
      <c r="G55" s="66">
        <f>IF(Scoresheet!I55=0,0,Scoresheet!I55/(Scoresheet!I55+Scoresheet!J55)*(IF(Result!E55=0,1,Result!E55)))</f>
        <v>0</v>
      </c>
      <c r="H55" s="66">
        <f>IF(Scoresheet!K55=0,0,Scoresheet!K55/(Scoresheet!L55+Scoresheet!K55)*(IF(Result!E55=0,1,Result!E55)))</f>
        <v>0</v>
      </c>
      <c r="I55" s="66">
        <f>IF(Scoresheet!L55=0,0,Scoresheet!L55/(Scoresheet!K55+Scoresheet!L55)*(IF(Result!E55=0,1,Result!E55)))</f>
        <v>0</v>
      </c>
      <c r="J55" s="109">
        <f>IF(Scoresheet!M55=0,0,Scoresheet!M55/(Scoresheet!M55+Scoresheet!N55))</f>
        <v>0</v>
      </c>
      <c r="K55" s="66">
        <f>(IF(OR(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2,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0),(IF((Scoresheet!$O55+Scoresheet!$P55+Scoresheet!$Q55+Scoresheet!$R55+Scoresheet!$S55+Scoresheet!$T55+Scoresheet!$U55+Scoresheet!$V55+Scoresheet!$W55)=0,0,ROUND(Scoresheet!O55/(Scoresheet!$O55+Scoresheet!$P55+Scoresheet!$Q55+Scoresheet!$R55+Scoresheet!$S55+Scoresheet!$T55+Scoresheet!$U55+Scoresheet!$V55+Scoresheet!$W55),2))),"ERR!"))</f>
        <v>0</v>
      </c>
      <c r="L55" s="66">
        <f>(IF(OR(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2,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0),(IF((Scoresheet!$O55+Scoresheet!$P55+Scoresheet!$Q55+Scoresheet!$R55+Scoresheet!$S55+Scoresheet!$T55+Scoresheet!$U55+Scoresheet!$V55+Scoresheet!$W55)=0,0,ROUND(Scoresheet!P55/(Scoresheet!$O55+Scoresheet!$P55+Scoresheet!$Q55+Scoresheet!$R55+Scoresheet!$S55+Scoresheet!$T55+Scoresheet!$U55+Scoresheet!$V55+Scoresheet!$W55),2))),"ERR!"))</f>
        <v>0</v>
      </c>
      <c r="M55" s="66">
        <f>(IF(OR(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2,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0),(IF((Scoresheet!$O55+Scoresheet!$P55+Scoresheet!$Q55+Scoresheet!$R55+Scoresheet!$S55+Scoresheet!$T55+Scoresheet!$U55+Scoresheet!$V55+Scoresheet!$W55)=0,0,ROUND(Scoresheet!Q55/(Scoresheet!$O55+Scoresheet!$P55+Scoresheet!$Q55+Scoresheet!$R55+Scoresheet!$S55+Scoresheet!$T55+Scoresheet!$U55+Scoresheet!$V55+Scoresheet!$W55),2))),"ERR!"))</f>
        <v>0</v>
      </c>
      <c r="N55" s="66">
        <f>(IF(OR(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2,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0),(IF((Scoresheet!$O55+Scoresheet!$P55+Scoresheet!$Q55+Scoresheet!$R55+Scoresheet!$S55+Scoresheet!$T55+Scoresheet!$U55+Scoresheet!$V55+Scoresheet!$W55)=0,0,ROUND(Scoresheet!R55/(Scoresheet!$O55+Scoresheet!$P55+Scoresheet!$Q55+Scoresheet!$R55+Scoresheet!$S55+Scoresheet!$T55+Scoresheet!$U55+Scoresheet!$V55+Scoresheet!$W55),2))),"ERR!"))</f>
        <v>0</v>
      </c>
      <c r="O55" s="66">
        <f>(IF(OR(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2,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0),(IF((Scoresheet!$O55+Scoresheet!$P55+Scoresheet!$Q55+Scoresheet!$R55+Scoresheet!$S55+Scoresheet!$T55+Scoresheet!$U55+Scoresheet!$V55+Scoresheet!$W55)=0,0,ROUND(Scoresheet!S55/(Scoresheet!$O55+Scoresheet!$P55+Scoresheet!$Q55+Scoresheet!$R55+Scoresheet!$S55+Scoresheet!$T55+Scoresheet!$U55+Scoresheet!$V55+Scoresheet!$W55),2))),"ERR!"))</f>
        <v>0</v>
      </c>
      <c r="P55" s="66">
        <f>(IF(OR(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2,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0),(IF((Scoresheet!$O55+Scoresheet!$P55+Scoresheet!$Q55+Scoresheet!$R55+Scoresheet!$S55+Scoresheet!$T55+Scoresheet!$U55+Scoresheet!$V55+Scoresheet!$W55)=0,0,ROUND(Scoresheet!T55/(Scoresheet!$O55+Scoresheet!$P55+Scoresheet!$Q55+Scoresheet!$R55+Scoresheet!$S55+Scoresheet!$T55+Scoresheet!$U55+Scoresheet!$V55+Scoresheet!$W55),2))),"ERR!"))</f>
        <v>0</v>
      </c>
      <c r="Q55" s="66">
        <f>(IF(OR(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2,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0),(IF((Scoresheet!$O55+Scoresheet!$P55+Scoresheet!$Q55+Scoresheet!$R55+Scoresheet!$S55+Scoresheet!$T55+Scoresheet!$U55+Scoresheet!$V55+Scoresheet!$W55)=0,0,ROUND(Scoresheet!U55/(Scoresheet!$O55+Scoresheet!$P55+Scoresheet!$Q55+Scoresheet!$R55+Scoresheet!$S55+Scoresheet!$T55+Scoresheet!$U55+Scoresheet!$V55+Scoresheet!$W55),2))),"ERR!"))</f>
        <v>0</v>
      </c>
      <c r="R55" s="66">
        <f>(IF(OR(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2,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0),(IF((Scoresheet!$O55+Scoresheet!$P55+Scoresheet!$Q55+Scoresheet!$R55+Scoresheet!$S55+Scoresheet!$T55+Scoresheet!$U55+Scoresheet!$V55+Scoresheet!$W55)=0,0,ROUND(Scoresheet!V55/(Scoresheet!$O55+Scoresheet!$P55+Scoresheet!$Q55+Scoresheet!$R55+Scoresheet!$S55+Scoresheet!$T55+Scoresheet!$U55+Scoresheet!$V55+Scoresheet!$W55),2))),"ERR!"))</f>
        <v>0</v>
      </c>
      <c r="S55" s="114">
        <f>(IF(OR(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2,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0),(IF((Scoresheet!$O55+Scoresheet!$P55+Scoresheet!$Q55+Scoresheet!$R55+Scoresheet!$S55+Scoresheet!$T55+Scoresheet!$U55+Scoresheet!$V55+Scoresheet!$W55)=0,0,ROUND(Scoresheet!W55/(Scoresheet!$O55+Scoresheet!$P55+Scoresheet!$Q55+Scoresheet!$R55+Scoresheet!$S55+Scoresheet!$T55+Scoresheet!$U55+Scoresheet!$V55+Scoresheet!$W55),2))),"ERR!"))</f>
        <v>0</v>
      </c>
      <c r="T55" s="66">
        <f>Scoresheet!X55</f>
        <v>0</v>
      </c>
      <c r="U55" s="66">
        <f>IF((Scoresheet!$Y55+Scoresheet!$Z55+Scoresheet!$AA55)=0,0,FLOOR(Scoresheet!Y55/(Scoresheet!$Y55+Scoresheet!$Z55+Scoresheet!$AA55),0.01))</f>
        <v>0</v>
      </c>
      <c r="V55" s="66">
        <f>IF((Scoresheet!$Y55+Scoresheet!$Z55+Scoresheet!$AA55)=0,0,FLOOR(Scoresheet!Z55/(Scoresheet!$Y55+Scoresheet!$Z55+Scoresheet!$AA55),0.01))</f>
        <v>0</v>
      </c>
      <c r="W55" s="109">
        <f>IF((Scoresheet!$Y55+Scoresheet!$Z55+Scoresheet!$AA55)=0,0,FLOOR(Scoresheet!AA55/(Scoresheet!$Y55+Scoresheet!$Z55+Scoresheet!$AA55),0.01))</f>
        <v>0</v>
      </c>
      <c r="X55" s="66">
        <f>IF((Scoresheet!$AB55+Scoresheet!$AC55+Scoresheet!$AD55)=0,0,FLOOR(Scoresheet!AB55/(Scoresheet!$AB55+Scoresheet!$AC55+Scoresheet!$AD55),0.01))</f>
        <v>0</v>
      </c>
      <c r="Y55" s="66">
        <f>IF((Scoresheet!$AB55+Scoresheet!$AC55+Scoresheet!$AD55)=0,0,FLOOR(Scoresheet!AC55/(Scoresheet!$AB55+Scoresheet!$AC55+Scoresheet!$AD55),0.01))</f>
        <v>0</v>
      </c>
      <c r="Z55" s="115">
        <f>IF((Scoresheet!$AB55+Scoresheet!$AC55+Scoresheet!$AD55)=0,0,FLOOR(Scoresheet!AD55/(Scoresheet!$AB55+Scoresheet!$AC55+Scoresheet!$AD55),0.01))</f>
        <v>0</v>
      </c>
      <c r="AA55" s="116">
        <f>IF(OR((Scoresheet!$AE55+ABS(Scoresheet!$AF55-Scoresheet!$AE55)+ABS(Scoresheet!$AG55-Scoresheet!$AF55)+ABS(Scoresheet!$AH55-Scoresheet!$AG55)+ABS(Scoresheet!$AI55-Scoresheet!$AH55)+Scoresheet!$AI55)=2,(Scoresheet!$AE55+ABS(Scoresheet!$AF55-Scoresheet!$AE55)+ABS(Scoresheet!$AG55-Scoresheet!$AF55)+ABS(Scoresheet!$AH55-Scoresheet!$AG55)+ABS(Scoresheet!$AI55-Scoresheet!$AH55)+Scoresheet!$AI55)=0),(IF((Scoresheet!$AE55+Scoresheet!$AF55+Scoresheet!$AG55+Scoresheet!$AH55+Scoresheet!$AI55)=0,0,ROUND(Scoresheet!AE55/(Scoresheet!$AE55+Scoresheet!$AF55+Scoresheet!$AG55+Scoresheet!$AH55+Scoresheet!$AI55),2))),"ERR!")</f>
        <v>0</v>
      </c>
      <c r="AB55" s="115">
        <f>IF(OR((Scoresheet!$AE55+ABS(Scoresheet!$AF55-Scoresheet!$AE55)+ABS(Scoresheet!$AG55-Scoresheet!$AF55)+ABS(Scoresheet!$AH55-Scoresheet!$AG55)+ABS(Scoresheet!$AI55-Scoresheet!$AH55)+Scoresheet!$AI55)=2,(Scoresheet!$AE55+ABS(Scoresheet!$AF55-Scoresheet!$AE55)+ABS(Scoresheet!$AG55-Scoresheet!$AF55)+ABS(Scoresheet!$AH55-Scoresheet!$AG55)+ABS(Scoresheet!$AI55-Scoresheet!$AH55)+Scoresheet!$AI55)=0),(IF((Scoresheet!$AE55+Scoresheet!$AF55+Scoresheet!$AG55+Scoresheet!$AH55+Scoresheet!$AI55)=0,0,ROUND(Scoresheet!AF55/(Scoresheet!$AE55+Scoresheet!$AF55+Scoresheet!$AG55+Scoresheet!$AH55+Scoresheet!$AI55),2))),"ERR!")</f>
        <v>0</v>
      </c>
      <c r="AC55" s="115">
        <f>IF(OR((Scoresheet!$AE55+ABS(Scoresheet!$AF55-Scoresheet!$AE55)+ABS(Scoresheet!$AG55-Scoresheet!$AF55)+ABS(Scoresheet!$AH55-Scoresheet!$AG55)+ABS(Scoresheet!$AI55-Scoresheet!$AH55)+Scoresheet!$AI55)=2,(Scoresheet!$AE55+ABS(Scoresheet!$AF55-Scoresheet!$AE55)+ABS(Scoresheet!$AG55-Scoresheet!$AF55)+ABS(Scoresheet!$AH55-Scoresheet!$AG55)+ABS(Scoresheet!$AI55-Scoresheet!$AH55)+Scoresheet!$AI55)=0),(IF((Scoresheet!$AE55+Scoresheet!$AF55+Scoresheet!$AG55+Scoresheet!$AH55+Scoresheet!$AI55)=0,0,ROUND(Scoresheet!AG55/(Scoresheet!$AE55+Scoresheet!$AF55+Scoresheet!$AG55+Scoresheet!$AH55+Scoresheet!$AI55),2))),"ERR!")</f>
        <v>0</v>
      </c>
      <c r="AD55" s="115">
        <f>IF(OR((Scoresheet!$AE55+ABS(Scoresheet!$AF55-Scoresheet!$AE55)+ABS(Scoresheet!$AG55-Scoresheet!$AF55)+ABS(Scoresheet!$AH55-Scoresheet!$AG55)+ABS(Scoresheet!$AI55-Scoresheet!$AH55)+Scoresheet!$AI55)=2,(Scoresheet!$AE55+ABS(Scoresheet!$AF55-Scoresheet!$AE55)+ABS(Scoresheet!$AG55-Scoresheet!$AF55)+ABS(Scoresheet!$AH55-Scoresheet!$AG55)+ABS(Scoresheet!$AI55-Scoresheet!$AH55)+Scoresheet!$AI55)=0),(IF((Scoresheet!$AE55+Scoresheet!$AF55+Scoresheet!$AG55+Scoresheet!$AH55+Scoresheet!$AI55)=0,0,ROUND(Scoresheet!AH55/(Scoresheet!$AE55+Scoresheet!$AF55+Scoresheet!$AG55+Scoresheet!$AH55+Scoresheet!$AI55),2))),"ERR!")</f>
        <v>0</v>
      </c>
      <c r="AE55" s="114">
        <f>IF(OR((Scoresheet!$AE55+ABS(Scoresheet!$AF55-Scoresheet!$AE55)+ABS(Scoresheet!$AG55-Scoresheet!$AF55)+ABS(Scoresheet!$AH55-Scoresheet!$AG55)+ABS(Scoresheet!$AI55-Scoresheet!$AH55)+Scoresheet!$AI55)=2,(Scoresheet!$AE55+ABS(Scoresheet!$AF55-Scoresheet!$AE55)+ABS(Scoresheet!$AG55-Scoresheet!$AF55)+ABS(Scoresheet!$AH55-Scoresheet!$AG55)+ABS(Scoresheet!$AI55-Scoresheet!$AH55)+Scoresheet!$AI55)=0),(IF((Scoresheet!$AE55+Scoresheet!$AF55+Scoresheet!$AG55+Scoresheet!$AH55+Scoresheet!$AI55)=0,0,ROUND(Scoresheet!AI55/(Scoresheet!$AE55+Scoresheet!$AF55+Scoresheet!$AG55+Scoresheet!$AH55+Scoresheet!$AI55),2))),"ERR!")</f>
        <v>0</v>
      </c>
      <c r="AF55" s="66">
        <f>IF((Scoresheet!$AJ55+Scoresheet!$AK55+Scoresheet!$AL55)=0,0,FLOOR(Scoresheet!AJ55/(Scoresheet!$AJ55+Scoresheet!$AK55+Scoresheet!$AL55),0.01))</f>
        <v>0</v>
      </c>
      <c r="AG55" s="66">
        <f>IF((Scoresheet!$AJ55+Scoresheet!$AK55+Scoresheet!$AL55)=0,0,FLOOR(Scoresheet!AK55/(Scoresheet!$AJ55+Scoresheet!$AK55+Scoresheet!$AL55),0.01))</f>
        <v>0</v>
      </c>
      <c r="AH55" s="109">
        <f>IF((Scoresheet!$AJ55+Scoresheet!$AK55+Scoresheet!$AL55)=0,0,FLOOR(Scoresheet!AL55/(Scoresheet!$AJ55+Scoresheet!$AK55+Scoresheet!$AL55),0.01))</f>
        <v>0</v>
      </c>
      <c r="AI55" s="95"/>
      <c r="AJ55" s="95"/>
      <c r="AK55" s="95"/>
      <c r="AL55" s="95"/>
      <c r="AM55" s="95"/>
      <c r="AN55" s="95"/>
      <c r="AP55" s="96"/>
      <c r="AQ55" s="66">
        <f t="shared" si="44"/>
        <v>0</v>
      </c>
      <c r="AR55" s="66">
        <f t="shared" si="12"/>
        <v>0</v>
      </c>
      <c r="AS55" s="66">
        <f t="shared" si="13"/>
        <v>0</v>
      </c>
      <c r="AT55" s="66">
        <f t="shared" si="14"/>
        <v>0</v>
      </c>
      <c r="AU55" s="66">
        <f t="shared" si="15"/>
        <v>0</v>
      </c>
      <c r="AV55" s="66">
        <f t="shared" si="16"/>
        <v>0</v>
      </c>
      <c r="AW55" s="66">
        <f t="shared" si="17"/>
        <v>0</v>
      </c>
      <c r="AX55" s="66">
        <f t="shared" si="18"/>
        <v>0</v>
      </c>
      <c r="AY55" s="66">
        <f t="shared" si="19"/>
        <v>0</v>
      </c>
      <c r="AZ55" s="66">
        <f t="shared" si="20"/>
        <v>0</v>
      </c>
      <c r="BA55" s="66">
        <f t="shared" si="21"/>
        <v>0</v>
      </c>
      <c r="BB55" s="66">
        <f t="shared" si="22"/>
        <v>0</v>
      </c>
      <c r="BC55" s="66">
        <f t="shared" si="23"/>
        <v>0</v>
      </c>
      <c r="BD55" s="66">
        <f t="shared" si="24"/>
        <v>0</v>
      </c>
      <c r="BE55" s="66">
        <f t="shared" si="25"/>
        <v>0</v>
      </c>
      <c r="BF55" s="66">
        <f t="shared" si="26"/>
        <v>0</v>
      </c>
      <c r="BG55" s="66">
        <f t="shared" si="27"/>
        <v>0</v>
      </c>
      <c r="BH55" s="66">
        <f t="shared" si="28"/>
        <v>0</v>
      </c>
      <c r="BI55" s="66">
        <f t="shared" si="29"/>
        <v>0</v>
      </c>
      <c r="BJ55" s="66">
        <f t="shared" si="30"/>
        <v>0</v>
      </c>
      <c r="BK55" s="66">
        <f t="shared" si="31"/>
        <v>0</v>
      </c>
      <c r="BL55" s="66">
        <f t="shared" si="32"/>
        <v>0</v>
      </c>
      <c r="BM55" s="66">
        <f t="shared" si="33"/>
        <v>0</v>
      </c>
      <c r="BN55" s="66">
        <f t="shared" si="34"/>
        <v>0</v>
      </c>
      <c r="BO55" s="66">
        <f t="shared" si="35"/>
        <v>0</v>
      </c>
      <c r="BP55" s="66">
        <f t="shared" si="36"/>
        <v>0</v>
      </c>
      <c r="BQ55" s="66">
        <f t="shared" si="37"/>
        <v>0</v>
      </c>
      <c r="BR55" s="66">
        <f t="shared" si="38"/>
        <v>0</v>
      </c>
      <c r="BS55" s="66">
        <f t="shared" si="39"/>
        <v>0</v>
      </c>
      <c r="BT55" s="66">
        <f t="shared" si="40"/>
        <v>0</v>
      </c>
      <c r="BU55" s="66">
        <f t="shared" si="41"/>
        <v>0</v>
      </c>
      <c r="BV55" s="66">
        <f t="shared" si="42"/>
        <v>0</v>
      </c>
      <c r="BX55" s="66">
        <f t="shared" si="43"/>
        <v>0</v>
      </c>
      <c r="BY55" s="66">
        <f t="shared" si="45"/>
        <v>0</v>
      </c>
      <c r="BZ55" s="66">
        <f t="shared" si="46"/>
        <v>0</v>
      </c>
      <c r="CA55" s="66">
        <f t="shared" si="47"/>
        <v>0</v>
      </c>
      <c r="CB55" s="66">
        <f t="shared" si="48"/>
        <v>0</v>
      </c>
      <c r="CC55" s="66">
        <f t="shared" si="49"/>
        <v>0</v>
      </c>
      <c r="CD55" s="66">
        <f t="shared" si="50"/>
        <v>0</v>
      </c>
    </row>
    <row r="56" spans="1:82">
      <c r="A56" s="96">
        <f t="shared" si="11"/>
        <v>0</v>
      </c>
      <c r="B56" s="109">
        <f>Scoresheet!B56</f>
        <v>0</v>
      </c>
      <c r="C56" s="66">
        <f>IF(Scoresheet!C56=0,0,Scoresheet!C56/(Scoresheet!C56+Scoresheet!D56))</f>
        <v>0</v>
      </c>
      <c r="D56" s="109">
        <f>IF(Scoresheet!D56=0,0,Scoresheet!D56/(Scoresheet!C56+Scoresheet!D56))</f>
        <v>0</v>
      </c>
      <c r="E56" s="66">
        <f>IF(Scoresheet!E56=0,0,Scoresheet!E56/(Scoresheet!E56+Scoresheet!F56))</f>
        <v>0</v>
      </c>
      <c r="F56" s="66">
        <f>IF(Scoresheet!G56=0,0,Scoresheet!G56/(Scoresheet!G56+Scoresheet!H56)*(IF(Result!E56=0,1,Result!E56)))</f>
        <v>0</v>
      </c>
      <c r="G56" s="66">
        <f>IF(Scoresheet!I56=0,0,Scoresheet!I56/(Scoresheet!I56+Scoresheet!J56)*(IF(Result!E56=0,1,Result!E56)))</f>
        <v>0</v>
      </c>
      <c r="H56" s="66">
        <f>IF(Scoresheet!K56=0,0,Scoresheet!K56/(Scoresheet!L56+Scoresheet!K56)*(IF(Result!E56=0,1,Result!E56)))</f>
        <v>0</v>
      </c>
      <c r="I56" s="66">
        <f>IF(Scoresheet!L56=0,0,Scoresheet!L56/(Scoresheet!K56+Scoresheet!L56)*(IF(Result!E56=0,1,Result!E56)))</f>
        <v>0</v>
      </c>
      <c r="J56" s="109">
        <f>IF(Scoresheet!M56=0,0,Scoresheet!M56/(Scoresheet!M56+Scoresheet!N56))</f>
        <v>0</v>
      </c>
      <c r="K56" s="66">
        <f>(IF(OR(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2,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0),(IF((Scoresheet!$O56+Scoresheet!$P56+Scoresheet!$Q56+Scoresheet!$R56+Scoresheet!$S56+Scoresheet!$T56+Scoresheet!$U56+Scoresheet!$V56+Scoresheet!$W56)=0,0,ROUND(Scoresheet!O56/(Scoresheet!$O56+Scoresheet!$P56+Scoresheet!$Q56+Scoresheet!$R56+Scoresheet!$S56+Scoresheet!$T56+Scoresheet!$U56+Scoresheet!$V56+Scoresheet!$W56),2))),"ERR!"))</f>
        <v>0</v>
      </c>
      <c r="L56" s="66">
        <f>(IF(OR(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2,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0),(IF((Scoresheet!$O56+Scoresheet!$P56+Scoresheet!$Q56+Scoresheet!$R56+Scoresheet!$S56+Scoresheet!$T56+Scoresheet!$U56+Scoresheet!$V56+Scoresheet!$W56)=0,0,ROUND(Scoresheet!P56/(Scoresheet!$O56+Scoresheet!$P56+Scoresheet!$Q56+Scoresheet!$R56+Scoresheet!$S56+Scoresheet!$T56+Scoresheet!$U56+Scoresheet!$V56+Scoresheet!$W56),2))),"ERR!"))</f>
        <v>0</v>
      </c>
      <c r="M56" s="66">
        <f>(IF(OR(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2,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0),(IF((Scoresheet!$O56+Scoresheet!$P56+Scoresheet!$Q56+Scoresheet!$R56+Scoresheet!$S56+Scoresheet!$T56+Scoresheet!$U56+Scoresheet!$V56+Scoresheet!$W56)=0,0,ROUND(Scoresheet!Q56/(Scoresheet!$O56+Scoresheet!$P56+Scoresheet!$Q56+Scoresheet!$R56+Scoresheet!$S56+Scoresheet!$T56+Scoresheet!$U56+Scoresheet!$V56+Scoresheet!$W56),2))),"ERR!"))</f>
        <v>0</v>
      </c>
      <c r="N56" s="66">
        <f>(IF(OR(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2,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0),(IF((Scoresheet!$O56+Scoresheet!$P56+Scoresheet!$Q56+Scoresheet!$R56+Scoresheet!$S56+Scoresheet!$T56+Scoresheet!$U56+Scoresheet!$V56+Scoresheet!$W56)=0,0,ROUND(Scoresheet!R56/(Scoresheet!$O56+Scoresheet!$P56+Scoresheet!$Q56+Scoresheet!$R56+Scoresheet!$S56+Scoresheet!$T56+Scoresheet!$U56+Scoresheet!$V56+Scoresheet!$W56),2))),"ERR!"))</f>
        <v>0</v>
      </c>
      <c r="O56" s="66">
        <f>(IF(OR(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2,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0),(IF((Scoresheet!$O56+Scoresheet!$P56+Scoresheet!$Q56+Scoresheet!$R56+Scoresheet!$S56+Scoresheet!$T56+Scoresheet!$U56+Scoresheet!$V56+Scoresheet!$W56)=0,0,ROUND(Scoresheet!S56/(Scoresheet!$O56+Scoresheet!$P56+Scoresheet!$Q56+Scoresheet!$R56+Scoresheet!$S56+Scoresheet!$T56+Scoresheet!$U56+Scoresheet!$V56+Scoresheet!$W56),2))),"ERR!"))</f>
        <v>0</v>
      </c>
      <c r="P56" s="66">
        <f>(IF(OR(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2,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0),(IF((Scoresheet!$O56+Scoresheet!$P56+Scoresheet!$Q56+Scoresheet!$R56+Scoresheet!$S56+Scoresheet!$T56+Scoresheet!$U56+Scoresheet!$V56+Scoresheet!$W56)=0,0,ROUND(Scoresheet!T56/(Scoresheet!$O56+Scoresheet!$P56+Scoresheet!$Q56+Scoresheet!$R56+Scoresheet!$S56+Scoresheet!$T56+Scoresheet!$U56+Scoresheet!$V56+Scoresheet!$W56),2))),"ERR!"))</f>
        <v>0</v>
      </c>
      <c r="Q56" s="66">
        <f>(IF(OR(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2,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0),(IF((Scoresheet!$O56+Scoresheet!$P56+Scoresheet!$Q56+Scoresheet!$R56+Scoresheet!$S56+Scoresheet!$T56+Scoresheet!$U56+Scoresheet!$V56+Scoresheet!$W56)=0,0,ROUND(Scoresheet!U56/(Scoresheet!$O56+Scoresheet!$P56+Scoresheet!$Q56+Scoresheet!$R56+Scoresheet!$S56+Scoresheet!$T56+Scoresheet!$U56+Scoresheet!$V56+Scoresheet!$W56),2))),"ERR!"))</f>
        <v>0</v>
      </c>
      <c r="R56" s="66">
        <f>(IF(OR(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2,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0),(IF((Scoresheet!$O56+Scoresheet!$P56+Scoresheet!$Q56+Scoresheet!$R56+Scoresheet!$S56+Scoresheet!$T56+Scoresheet!$U56+Scoresheet!$V56+Scoresheet!$W56)=0,0,ROUND(Scoresheet!V56/(Scoresheet!$O56+Scoresheet!$P56+Scoresheet!$Q56+Scoresheet!$R56+Scoresheet!$S56+Scoresheet!$T56+Scoresheet!$U56+Scoresheet!$V56+Scoresheet!$W56),2))),"ERR!"))</f>
        <v>0</v>
      </c>
      <c r="S56" s="114">
        <f>(IF(OR(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2,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0),(IF((Scoresheet!$O56+Scoresheet!$P56+Scoresheet!$Q56+Scoresheet!$R56+Scoresheet!$S56+Scoresheet!$T56+Scoresheet!$U56+Scoresheet!$V56+Scoresheet!$W56)=0,0,ROUND(Scoresheet!W56/(Scoresheet!$O56+Scoresheet!$P56+Scoresheet!$Q56+Scoresheet!$R56+Scoresheet!$S56+Scoresheet!$T56+Scoresheet!$U56+Scoresheet!$V56+Scoresheet!$W56),2))),"ERR!"))</f>
        <v>0</v>
      </c>
      <c r="T56" s="66">
        <f>Scoresheet!X56</f>
        <v>0</v>
      </c>
      <c r="U56" s="66">
        <f>IF((Scoresheet!$Y56+Scoresheet!$Z56+Scoresheet!$AA56)=0,0,FLOOR(Scoresheet!Y56/(Scoresheet!$Y56+Scoresheet!$Z56+Scoresheet!$AA56),0.01))</f>
        <v>0</v>
      </c>
      <c r="V56" s="66">
        <f>IF((Scoresheet!$Y56+Scoresheet!$Z56+Scoresheet!$AA56)=0,0,FLOOR(Scoresheet!Z56/(Scoresheet!$Y56+Scoresheet!$Z56+Scoresheet!$AA56),0.01))</f>
        <v>0</v>
      </c>
      <c r="W56" s="109">
        <f>IF((Scoresheet!$Y56+Scoresheet!$Z56+Scoresheet!$AA56)=0,0,FLOOR(Scoresheet!AA56/(Scoresheet!$Y56+Scoresheet!$Z56+Scoresheet!$AA56),0.01))</f>
        <v>0</v>
      </c>
      <c r="X56" s="66">
        <f>IF((Scoresheet!$AB56+Scoresheet!$AC56+Scoresheet!$AD56)=0,0,FLOOR(Scoresheet!AB56/(Scoresheet!$AB56+Scoresheet!$AC56+Scoresheet!$AD56),0.01))</f>
        <v>0</v>
      </c>
      <c r="Y56" s="66">
        <f>IF((Scoresheet!$AB56+Scoresheet!$AC56+Scoresheet!$AD56)=0,0,FLOOR(Scoresheet!AC56/(Scoresheet!$AB56+Scoresheet!$AC56+Scoresheet!$AD56),0.01))</f>
        <v>0</v>
      </c>
      <c r="Z56" s="115">
        <f>IF((Scoresheet!$AB56+Scoresheet!$AC56+Scoresheet!$AD56)=0,0,FLOOR(Scoresheet!AD56/(Scoresheet!$AB56+Scoresheet!$AC56+Scoresheet!$AD56),0.01))</f>
        <v>0</v>
      </c>
      <c r="AA56" s="116">
        <f>IF(OR((Scoresheet!$AE56+ABS(Scoresheet!$AF56-Scoresheet!$AE56)+ABS(Scoresheet!$AG56-Scoresheet!$AF56)+ABS(Scoresheet!$AH56-Scoresheet!$AG56)+ABS(Scoresheet!$AI56-Scoresheet!$AH56)+Scoresheet!$AI56)=2,(Scoresheet!$AE56+ABS(Scoresheet!$AF56-Scoresheet!$AE56)+ABS(Scoresheet!$AG56-Scoresheet!$AF56)+ABS(Scoresheet!$AH56-Scoresheet!$AG56)+ABS(Scoresheet!$AI56-Scoresheet!$AH56)+Scoresheet!$AI56)=0),(IF((Scoresheet!$AE56+Scoresheet!$AF56+Scoresheet!$AG56+Scoresheet!$AH56+Scoresheet!$AI56)=0,0,ROUND(Scoresheet!AE56/(Scoresheet!$AE56+Scoresheet!$AF56+Scoresheet!$AG56+Scoresheet!$AH56+Scoresheet!$AI56),2))),"ERR!")</f>
        <v>0</v>
      </c>
      <c r="AB56" s="115">
        <f>IF(OR((Scoresheet!$AE56+ABS(Scoresheet!$AF56-Scoresheet!$AE56)+ABS(Scoresheet!$AG56-Scoresheet!$AF56)+ABS(Scoresheet!$AH56-Scoresheet!$AG56)+ABS(Scoresheet!$AI56-Scoresheet!$AH56)+Scoresheet!$AI56)=2,(Scoresheet!$AE56+ABS(Scoresheet!$AF56-Scoresheet!$AE56)+ABS(Scoresheet!$AG56-Scoresheet!$AF56)+ABS(Scoresheet!$AH56-Scoresheet!$AG56)+ABS(Scoresheet!$AI56-Scoresheet!$AH56)+Scoresheet!$AI56)=0),(IF((Scoresheet!$AE56+Scoresheet!$AF56+Scoresheet!$AG56+Scoresheet!$AH56+Scoresheet!$AI56)=0,0,ROUND(Scoresheet!AF56/(Scoresheet!$AE56+Scoresheet!$AF56+Scoresheet!$AG56+Scoresheet!$AH56+Scoresheet!$AI56),2))),"ERR!")</f>
        <v>0</v>
      </c>
      <c r="AC56" s="115">
        <f>IF(OR((Scoresheet!$AE56+ABS(Scoresheet!$AF56-Scoresheet!$AE56)+ABS(Scoresheet!$AG56-Scoresheet!$AF56)+ABS(Scoresheet!$AH56-Scoresheet!$AG56)+ABS(Scoresheet!$AI56-Scoresheet!$AH56)+Scoresheet!$AI56)=2,(Scoresheet!$AE56+ABS(Scoresheet!$AF56-Scoresheet!$AE56)+ABS(Scoresheet!$AG56-Scoresheet!$AF56)+ABS(Scoresheet!$AH56-Scoresheet!$AG56)+ABS(Scoresheet!$AI56-Scoresheet!$AH56)+Scoresheet!$AI56)=0),(IF((Scoresheet!$AE56+Scoresheet!$AF56+Scoresheet!$AG56+Scoresheet!$AH56+Scoresheet!$AI56)=0,0,ROUND(Scoresheet!AG56/(Scoresheet!$AE56+Scoresheet!$AF56+Scoresheet!$AG56+Scoresheet!$AH56+Scoresheet!$AI56),2))),"ERR!")</f>
        <v>0</v>
      </c>
      <c r="AD56" s="115">
        <f>IF(OR((Scoresheet!$AE56+ABS(Scoresheet!$AF56-Scoresheet!$AE56)+ABS(Scoresheet!$AG56-Scoresheet!$AF56)+ABS(Scoresheet!$AH56-Scoresheet!$AG56)+ABS(Scoresheet!$AI56-Scoresheet!$AH56)+Scoresheet!$AI56)=2,(Scoresheet!$AE56+ABS(Scoresheet!$AF56-Scoresheet!$AE56)+ABS(Scoresheet!$AG56-Scoresheet!$AF56)+ABS(Scoresheet!$AH56-Scoresheet!$AG56)+ABS(Scoresheet!$AI56-Scoresheet!$AH56)+Scoresheet!$AI56)=0),(IF((Scoresheet!$AE56+Scoresheet!$AF56+Scoresheet!$AG56+Scoresheet!$AH56+Scoresheet!$AI56)=0,0,ROUND(Scoresheet!AH56/(Scoresheet!$AE56+Scoresheet!$AF56+Scoresheet!$AG56+Scoresheet!$AH56+Scoresheet!$AI56),2))),"ERR!")</f>
        <v>0</v>
      </c>
      <c r="AE56" s="114">
        <f>IF(OR((Scoresheet!$AE56+ABS(Scoresheet!$AF56-Scoresheet!$AE56)+ABS(Scoresheet!$AG56-Scoresheet!$AF56)+ABS(Scoresheet!$AH56-Scoresheet!$AG56)+ABS(Scoresheet!$AI56-Scoresheet!$AH56)+Scoresheet!$AI56)=2,(Scoresheet!$AE56+ABS(Scoresheet!$AF56-Scoresheet!$AE56)+ABS(Scoresheet!$AG56-Scoresheet!$AF56)+ABS(Scoresheet!$AH56-Scoresheet!$AG56)+ABS(Scoresheet!$AI56-Scoresheet!$AH56)+Scoresheet!$AI56)=0),(IF((Scoresheet!$AE56+Scoresheet!$AF56+Scoresheet!$AG56+Scoresheet!$AH56+Scoresheet!$AI56)=0,0,ROUND(Scoresheet!AI56/(Scoresheet!$AE56+Scoresheet!$AF56+Scoresheet!$AG56+Scoresheet!$AH56+Scoresheet!$AI56),2))),"ERR!")</f>
        <v>0</v>
      </c>
      <c r="AF56" s="66">
        <f>IF((Scoresheet!$AJ56+Scoresheet!$AK56+Scoresheet!$AL56)=0,0,FLOOR(Scoresheet!AJ56/(Scoresheet!$AJ56+Scoresheet!$AK56+Scoresheet!$AL56),0.01))</f>
        <v>0</v>
      </c>
      <c r="AG56" s="66">
        <f>IF((Scoresheet!$AJ56+Scoresheet!$AK56+Scoresheet!$AL56)=0,0,FLOOR(Scoresheet!AK56/(Scoresheet!$AJ56+Scoresheet!$AK56+Scoresheet!$AL56),0.01))</f>
        <v>0</v>
      </c>
      <c r="AH56" s="109">
        <f>IF((Scoresheet!$AJ56+Scoresheet!$AK56+Scoresheet!$AL56)=0,0,FLOOR(Scoresheet!AL56/(Scoresheet!$AJ56+Scoresheet!$AK56+Scoresheet!$AL56),0.01))</f>
        <v>0</v>
      </c>
      <c r="AI56" s="95"/>
      <c r="AJ56" s="95"/>
      <c r="AK56" s="95"/>
      <c r="AL56" s="95"/>
      <c r="AM56" s="95"/>
      <c r="AN56" s="95"/>
      <c r="AP56" s="96"/>
      <c r="AQ56" s="66">
        <f t="shared" si="44"/>
        <v>0</v>
      </c>
      <c r="AR56" s="66">
        <f t="shared" si="12"/>
        <v>0</v>
      </c>
      <c r="AS56" s="66">
        <f t="shared" si="13"/>
        <v>0</v>
      </c>
      <c r="AT56" s="66">
        <f t="shared" si="14"/>
        <v>0</v>
      </c>
      <c r="AU56" s="66">
        <f t="shared" si="15"/>
        <v>0</v>
      </c>
      <c r="AV56" s="66">
        <f t="shared" si="16"/>
        <v>0</v>
      </c>
      <c r="AW56" s="66">
        <f t="shared" si="17"/>
        <v>0</v>
      </c>
      <c r="AX56" s="66">
        <f t="shared" si="18"/>
        <v>0</v>
      </c>
      <c r="AY56" s="66">
        <f t="shared" si="19"/>
        <v>0</v>
      </c>
      <c r="AZ56" s="66">
        <f t="shared" si="20"/>
        <v>0</v>
      </c>
      <c r="BA56" s="66">
        <f t="shared" si="21"/>
        <v>0</v>
      </c>
      <c r="BB56" s="66">
        <f t="shared" si="22"/>
        <v>0</v>
      </c>
      <c r="BC56" s="66">
        <f t="shared" si="23"/>
        <v>0</v>
      </c>
      <c r="BD56" s="66">
        <f t="shared" si="24"/>
        <v>0</v>
      </c>
      <c r="BE56" s="66">
        <f t="shared" si="25"/>
        <v>0</v>
      </c>
      <c r="BF56" s="66">
        <f t="shared" si="26"/>
        <v>0</v>
      </c>
      <c r="BG56" s="66">
        <f t="shared" si="27"/>
        <v>0</v>
      </c>
      <c r="BH56" s="66">
        <f t="shared" si="28"/>
        <v>0</v>
      </c>
      <c r="BI56" s="66">
        <f t="shared" si="29"/>
        <v>0</v>
      </c>
      <c r="BJ56" s="66">
        <f t="shared" si="30"/>
        <v>0</v>
      </c>
      <c r="BK56" s="66">
        <f t="shared" si="31"/>
        <v>0</v>
      </c>
      <c r="BL56" s="66">
        <f t="shared" si="32"/>
        <v>0</v>
      </c>
      <c r="BM56" s="66">
        <f t="shared" si="33"/>
        <v>0</v>
      </c>
      <c r="BN56" s="66">
        <f t="shared" si="34"/>
        <v>0</v>
      </c>
      <c r="BO56" s="66">
        <f t="shared" si="35"/>
        <v>0</v>
      </c>
      <c r="BP56" s="66">
        <f t="shared" si="36"/>
        <v>0</v>
      </c>
      <c r="BQ56" s="66">
        <f t="shared" si="37"/>
        <v>0</v>
      </c>
      <c r="BR56" s="66">
        <f t="shared" si="38"/>
        <v>0</v>
      </c>
      <c r="BS56" s="66">
        <f t="shared" si="39"/>
        <v>0</v>
      </c>
      <c r="BT56" s="66">
        <f t="shared" si="40"/>
        <v>0</v>
      </c>
      <c r="BU56" s="66">
        <f t="shared" si="41"/>
        <v>0</v>
      </c>
      <c r="BV56" s="66">
        <f t="shared" si="42"/>
        <v>0</v>
      </c>
      <c r="BX56" s="66">
        <f t="shared" si="43"/>
        <v>0</v>
      </c>
      <c r="BY56" s="66">
        <f t="shared" si="45"/>
        <v>0</v>
      </c>
      <c r="BZ56" s="66">
        <f t="shared" si="46"/>
        <v>0</v>
      </c>
      <c r="CA56" s="66">
        <f t="shared" si="47"/>
        <v>0</v>
      </c>
      <c r="CB56" s="66">
        <f t="shared" si="48"/>
        <v>0</v>
      </c>
      <c r="CC56" s="66">
        <f t="shared" si="49"/>
        <v>0</v>
      </c>
      <c r="CD56" s="66">
        <f t="shared" si="50"/>
        <v>0</v>
      </c>
    </row>
    <row r="57" spans="1:82">
      <c r="A57" s="96">
        <f t="shared" si="11"/>
        <v>0</v>
      </c>
      <c r="B57" s="109">
        <f>Scoresheet!B57</f>
        <v>0</v>
      </c>
      <c r="C57" s="66">
        <f>IF(Scoresheet!C57=0,0,Scoresheet!C57/(Scoresheet!C57+Scoresheet!D57))</f>
        <v>0</v>
      </c>
      <c r="D57" s="109">
        <f>IF(Scoresheet!D57=0,0,Scoresheet!D57/(Scoresheet!C57+Scoresheet!D57))</f>
        <v>0</v>
      </c>
      <c r="E57" s="66">
        <f>IF(Scoresheet!E57=0,0,Scoresheet!E57/(Scoresheet!E57+Scoresheet!F57))</f>
        <v>0</v>
      </c>
      <c r="F57" s="66">
        <f>IF(Scoresheet!G57=0,0,Scoresheet!G57/(Scoresheet!G57+Scoresheet!H57)*(IF(Result!E57=0,1,Result!E57)))</f>
        <v>0</v>
      </c>
      <c r="G57" s="66">
        <f>IF(Scoresheet!I57=0,0,Scoresheet!I57/(Scoresheet!I57+Scoresheet!J57)*(IF(Result!E57=0,1,Result!E57)))</f>
        <v>0</v>
      </c>
      <c r="H57" s="66">
        <f>IF(Scoresheet!K57=0,0,Scoresheet!K57/(Scoresheet!L57+Scoresheet!K57)*(IF(Result!E57=0,1,Result!E57)))</f>
        <v>0</v>
      </c>
      <c r="I57" s="66">
        <f>IF(Scoresheet!L57=0,0,Scoresheet!L57/(Scoresheet!K57+Scoresheet!L57)*(IF(Result!E57=0,1,Result!E57)))</f>
        <v>0</v>
      </c>
      <c r="J57" s="109">
        <f>IF(Scoresheet!M57=0,0,Scoresheet!M57/(Scoresheet!M57+Scoresheet!N57))</f>
        <v>0</v>
      </c>
      <c r="K57" s="66">
        <f>(IF(OR(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2,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0),(IF((Scoresheet!$O57+Scoresheet!$P57+Scoresheet!$Q57+Scoresheet!$R57+Scoresheet!$S57+Scoresheet!$T57+Scoresheet!$U57+Scoresheet!$V57+Scoresheet!$W57)=0,0,ROUND(Scoresheet!O57/(Scoresheet!$O57+Scoresheet!$P57+Scoresheet!$Q57+Scoresheet!$R57+Scoresheet!$S57+Scoresheet!$T57+Scoresheet!$U57+Scoresheet!$V57+Scoresheet!$W57),2))),"ERR!"))</f>
        <v>0</v>
      </c>
      <c r="L57" s="66">
        <f>(IF(OR(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2,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0),(IF((Scoresheet!$O57+Scoresheet!$P57+Scoresheet!$Q57+Scoresheet!$R57+Scoresheet!$S57+Scoresheet!$T57+Scoresheet!$U57+Scoresheet!$V57+Scoresheet!$W57)=0,0,ROUND(Scoresheet!P57/(Scoresheet!$O57+Scoresheet!$P57+Scoresheet!$Q57+Scoresheet!$R57+Scoresheet!$S57+Scoresheet!$T57+Scoresheet!$U57+Scoresheet!$V57+Scoresheet!$W57),2))),"ERR!"))</f>
        <v>0</v>
      </c>
      <c r="M57" s="66">
        <f>(IF(OR(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2,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0),(IF((Scoresheet!$O57+Scoresheet!$P57+Scoresheet!$Q57+Scoresheet!$R57+Scoresheet!$S57+Scoresheet!$T57+Scoresheet!$U57+Scoresheet!$V57+Scoresheet!$W57)=0,0,ROUND(Scoresheet!Q57/(Scoresheet!$O57+Scoresheet!$P57+Scoresheet!$Q57+Scoresheet!$R57+Scoresheet!$S57+Scoresheet!$T57+Scoresheet!$U57+Scoresheet!$V57+Scoresheet!$W57),2))),"ERR!"))</f>
        <v>0</v>
      </c>
      <c r="N57" s="66">
        <f>(IF(OR(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2,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0),(IF((Scoresheet!$O57+Scoresheet!$P57+Scoresheet!$Q57+Scoresheet!$R57+Scoresheet!$S57+Scoresheet!$T57+Scoresheet!$U57+Scoresheet!$V57+Scoresheet!$W57)=0,0,ROUND(Scoresheet!R57/(Scoresheet!$O57+Scoresheet!$P57+Scoresheet!$Q57+Scoresheet!$R57+Scoresheet!$S57+Scoresheet!$T57+Scoresheet!$U57+Scoresheet!$V57+Scoresheet!$W57),2))),"ERR!"))</f>
        <v>0</v>
      </c>
      <c r="O57" s="66">
        <f>(IF(OR(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2,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0),(IF((Scoresheet!$O57+Scoresheet!$P57+Scoresheet!$Q57+Scoresheet!$R57+Scoresheet!$S57+Scoresheet!$T57+Scoresheet!$U57+Scoresheet!$V57+Scoresheet!$W57)=0,0,ROUND(Scoresheet!S57/(Scoresheet!$O57+Scoresheet!$P57+Scoresheet!$Q57+Scoresheet!$R57+Scoresheet!$S57+Scoresheet!$T57+Scoresheet!$U57+Scoresheet!$V57+Scoresheet!$W57),2))),"ERR!"))</f>
        <v>0</v>
      </c>
      <c r="P57" s="66">
        <f>(IF(OR(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2,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0),(IF((Scoresheet!$O57+Scoresheet!$P57+Scoresheet!$Q57+Scoresheet!$R57+Scoresheet!$S57+Scoresheet!$T57+Scoresheet!$U57+Scoresheet!$V57+Scoresheet!$W57)=0,0,ROUND(Scoresheet!T57/(Scoresheet!$O57+Scoresheet!$P57+Scoresheet!$Q57+Scoresheet!$R57+Scoresheet!$S57+Scoresheet!$T57+Scoresheet!$U57+Scoresheet!$V57+Scoresheet!$W57),2))),"ERR!"))</f>
        <v>0</v>
      </c>
      <c r="Q57" s="66">
        <f>(IF(OR(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2,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0),(IF((Scoresheet!$O57+Scoresheet!$P57+Scoresheet!$Q57+Scoresheet!$R57+Scoresheet!$S57+Scoresheet!$T57+Scoresheet!$U57+Scoresheet!$V57+Scoresheet!$W57)=0,0,ROUND(Scoresheet!U57/(Scoresheet!$O57+Scoresheet!$P57+Scoresheet!$Q57+Scoresheet!$R57+Scoresheet!$S57+Scoresheet!$T57+Scoresheet!$U57+Scoresheet!$V57+Scoresheet!$W57),2))),"ERR!"))</f>
        <v>0</v>
      </c>
      <c r="R57" s="66">
        <f>(IF(OR(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2,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0),(IF((Scoresheet!$O57+Scoresheet!$P57+Scoresheet!$Q57+Scoresheet!$R57+Scoresheet!$S57+Scoresheet!$T57+Scoresheet!$U57+Scoresheet!$V57+Scoresheet!$W57)=0,0,ROUND(Scoresheet!V57/(Scoresheet!$O57+Scoresheet!$P57+Scoresheet!$Q57+Scoresheet!$R57+Scoresheet!$S57+Scoresheet!$T57+Scoresheet!$U57+Scoresheet!$V57+Scoresheet!$W57),2))),"ERR!"))</f>
        <v>0</v>
      </c>
      <c r="S57" s="114">
        <f>(IF(OR(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2,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0),(IF((Scoresheet!$O57+Scoresheet!$P57+Scoresheet!$Q57+Scoresheet!$R57+Scoresheet!$S57+Scoresheet!$T57+Scoresheet!$U57+Scoresheet!$V57+Scoresheet!$W57)=0,0,ROUND(Scoresheet!W57/(Scoresheet!$O57+Scoresheet!$P57+Scoresheet!$Q57+Scoresheet!$R57+Scoresheet!$S57+Scoresheet!$T57+Scoresheet!$U57+Scoresheet!$V57+Scoresheet!$W57),2))),"ERR!"))</f>
        <v>0</v>
      </c>
      <c r="T57" s="66">
        <f>Scoresheet!X57</f>
        <v>0</v>
      </c>
      <c r="U57" s="66">
        <f>IF((Scoresheet!$Y57+Scoresheet!$Z57+Scoresheet!$AA57)=0,0,FLOOR(Scoresheet!Y57/(Scoresheet!$Y57+Scoresheet!$Z57+Scoresheet!$AA57),0.01))</f>
        <v>0</v>
      </c>
      <c r="V57" s="66">
        <f>IF((Scoresheet!$Y57+Scoresheet!$Z57+Scoresheet!$AA57)=0,0,FLOOR(Scoresheet!Z57/(Scoresheet!$Y57+Scoresheet!$Z57+Scoresheet!$AA57),0.01))</f>
        <v>0</v>
      </c>
      <c r="W57" s="109">
        <f>IF((Scoresheet!$Y57+Scoresheet!$Z57+Scoresheet!$AA57)=0,0,FLOOR(Scoresheet!AA57/(Scoresheet!$Y57+Scoresheet!$Z57+Scoresheet!$AA57),0.01))</f>
        <v>0</v>
      </c>
      <c r="X57" s="66">
        <f>IF((Scoresheet!$AB57+Scoresheet!$AC57+Scoresheet!$AD57)=0,0,FLOOR(Scoresheet!AB57/(Scoresheet!$AB57+Scoresheet!$AC57+Scoresheet!$AD57),0.01))</f>
        <v>0</v>
      </c>
      <c r="Y57" s="66">
        <f>IF((Scoresheet!$AB57+Scoresheet!$AC57+Scoresheet!$AD57)=0,0,FLOOR(Scoresheet!AC57/(Scoresheet!$AB57+Scoresheet!$AC57+Scoresheet!$AD57),0.01))</f>
        <v>0</v>
      </c>
      <c r="Z57" s="115">
        <f>IF((Scoresheet!$AB57+Scoresheet!$AC57+Scoresheet!$AD57)=0,0,FLOOR(Scoresheet!AD57/(Scoresheet!$AB57+Scoresheet!$AC57+Scoresheet!$AD57),0.01))</f>
        <v>0</v>
      </c>
      <c r="AA57" s="116">
        <f>IF(OR((Scoresheet!$AE57+ABS(Scoresheet!$AF57-Scoresheet!$AE57)+ABS(Scoresheet!$AG57-Scoresheet!$AF57)+ABS(Scoresheet!$AH57-Scoresheet!$AG57)+ABS(Scoresheet!$AI57-Scoresheet!$AH57)+Scoresheet!$AI57)=2,(Scoresheet!$AE57+ABS(Scoresheet!$AF57-Scoresheet!$AE57)+ABS(Scoresheet!$AG57-Scoresheet!$AF57)+ABS(Scoresheet!$AH57-Scoresheet!$AG57)+ABS(Scoresheet!$AI57-Scoresheet!$AH57)+Scoresheet!$AI57)=0),(IF((Scoresheet!$AE57+Scoresheet!$AF57+Scoresheet!$AG57+Scoresheet!$AH57+Scoresheet!$AI57)=0,0,ROUND(Scoresheet!AE57/(Scoresheet!$AE57+Scoresheet!$AF57+Scoresheet!$AG57+Scoresheet!$AH57+Scoresheet!$AI57),2))),"ERR!")</f>
        <v>0</v>
      </c>
      <c r="AB57" s="115">
        <f>IF(OR((Scoresheet!$AE57+ABS(Scoresheet!$AF57-Scoresheet!$AE57)+ABS(Scoresheet!$AG57-Scoresheet!$AF57)+ABS(Scoresheet!$AH57-Scoresheet!$AG57)+ABS(Scoresheet!$AI57-Scoresheet!$AH57)+Scoresheet!$AI57)=2,(Scoresheet!$AE57+ABS(Scoresheet!$AF57-Scoresheet!$AE57)+ABS(Scoresheet!$AG57-Scoresheet!$AF57)+ABS(Scoresheet!$AH57-Scoresheet!$AG57)+ABS(Scoresheet!$AI57-Scoresheet!$AH57)+Scoresheet!$AI57)=0),(IF((Scoresheet!$AE57+Scoresheet!$AF57+Scoresheet!$AG57+Scoresheet!$AH57+Scoresheet!$AI57)=0,0,ROUND(Scoresheet!AF57/(Scoresheet!$AE57+Scoresheet!$AF57+Scoresheet!$AG57+Scoresheet!$AH57+Scoresheet!$AI57),2))),"ERR!")</f>
        <v>0</v>
      </c>
      <c r="AC57" s="115">
        <f>IF(OR((Scoresheet!$AE57+ABS(Scoresheet!$AF57-Scoresheet!$AE57)+ABS(Scoresheet!$AG57-Scoresheet!$AF57)+ABS(Scoresheet!$AH57-Scoresheet!$AG57)+ABS(Scoresheet!$AI57-Scoresheet!$AH57)+Scoresheet!$AI57)=2,(Scoresheet!$AE57+ABS(Scoresheet!$AF57-Scoresheet!$AE57)+ABS(Scoresheet!$AG57-Scoresheet!$AF57)+ABS(Scoresheet!$AH57-Scoresheet!$AG57)+ABS(Scoresheet!$AI57-Scoresheet!$AH57)+Scoresheet!$AI57)=0),(IF((Scoresheet!$AE57+Scoresheet!$AF57+Scoresheet!$AG57+Scoresheet!$AH57+Scoresheet!$AI57)=0,0,ROUND(Scoresheet!AG57/(Scoresheet!$AE57+Scoresheet!$AF57+Scoresheet!$AG57+Scoresheet!$AH57+Scoresheet!$AI57),2))),"ERR!")</f>
        <v>0</v>
      </c>
      <c r="AD57" s="115">
        <f>IF(OR((Scoresheet!$AE57+ABS(Scoresheet!$AF57-Scoresheet!$AE57)+ABS(Scoresheet!$AG57-Scoresheet!$AF57)+ABS(Scoresheet!$AH57-Scoresheet!$AG57)+ABS(Scoresheet!$AI57-Scoresheet!$AH57)+Scoresheet!$AI57)=2,(Scoresheet!$AE57+ABS(Scoresheet!$AF57-Scoresheet!$AE57)+ABS(Scoresheet!$AG57-Scoresheet!$AF57)+ABS(Scoresheet!$AH57-Scoresheet!$AG57)+ABS(Scoresheet!$AI57-Scoresheet!$AH57)+Scoresheet!$AI57)=0),(IF((Scoresheet!$AE57+Scoresheet!$AF57+Scoresheet!$AG57+Scoresheet!$AH57+Scoresheet!$AI57)=0,0,ROUND(Scoresheet!AH57/(Scoresheet!$AE57+Scoresheet!$AF57+Scoresheet!$AG57+Scoresheet!$AH57+Scoresheet!$AI57),2))),"ERR!")</f>
        <v>0</v>
      </c>
      <c r="AE57" s="114">
        <f>IF(OR((Scoresheet!$AE57+ABS(Scoresheet!$AF57-Scoresheet!$AE57)+ABS(Scoresheet!$AG57-Scoresheet!$AF57)+ABS(Scoresheet!$AH57-Scoresheet!$AG57)+ABS(Scoresheet!$AI57-Scoresheet!$AH57)+Scoresheet!$AI57)=2,(Scoresheet!$AE57+ABS(Scoresheet!$AF57-Scoresheet!$AE57)+ABS(Scoresheet!$AG57-Scoresheet!$AF57)+ABS(Scoresheet!$AH57-Scoresheet!$AG57)+ABS(Scoresheet!$AI57-Scoresheet!$AH57)+Scoresheet!$AI57)=0),(IF((Scoresheet!$AE57+Scoresheet!$AF57+Scoresheet!$AG57+Scoresheet!$AH57+Scoresheet!$AI57)=0,0,ROUND(Scoresheet!AI57/(Scoresheet!$AE57+Scoresheet!$AF57+Scoresheet!$AG57+Scoresheet!$AH57+Scoresheet!$AI57),2))),"ERR!")</f>
        <v>0</v>
      </c>
      <c r="AF57" s="66">
        <f>IF((Scoresheet!$AJ57+Scoresheet!$AK57+Scoresheet!$AL57)=0,0,FLOOR(Scoresheet!AJ57/(Scoresheet!$AJ57+Scoresheet!$AK57+Scoresheet!$AL57),0.01))</f>
        <v>0</v>
      </c>
      <c r="AG57" s="66">
        <f>IF((Scoresheet!$AJ57+Scoresheet!$AK57+Scoresheet!$AL57)=0,0,FLOOR(Scoresheet!AK57/(Scoresheet!$AJ57+Scoresheet!$AK57+Scoresheet!$AL57),0.01))</f>
        <v>0</v>
      </c>
      <c r="AH57" s="109">
        <f>IF((Scoresheet!$AJ57+Scoresheet!$AK57+Scoresheet!$AL57)=0,0,FLOOR(Scoresheet!AL57/(Scoresheet!$AJ57+Scoresheet!$AK57+Scoresheet!$AL57),0.01))</f>
        <v>0</v>
      </c>
      <c r="AI57" s="95"/>
      <c r="AJ57" s="95"/>
      <c r="AK57" s="95"/>
      <c r="AL57" s="95"/>
      <c r="AM57" s="95"/>
      <c r="AN57" s="95"/>
      <c r="AP57" s="96"/>
      <c r="AQ57" s="66">
        <f t="shared" ref="AQ57:AQ103" si="51">IF((B57)&gt;0,1,0)</f>
        <v>0</v>
      </c>
      <c r="AR57" s="66">
        <f t="shared" si="12"/>
        <v>0</v>
      </c>
      <c r="AS57" s="66">
        <f t="shared" si="13"/>
        <v>0</v>
      </c>
      <c r="AT57" s="66">
        <f t="shared" si="14"/>
        <v>0</v>
      </c>
      <c r="AU57" s="66">
        <f t="shared" si="15"/>
        <v>0</v>
      </c>
      <c r="AV57" s="66">
        <f t="shared" si="16"/>
        <v>0</v>
      </c>
      <c r="AW57" s="66">
        <f t="shared" si="17"/>
        <v>0</v>
      </c>
      <c r="AX57" s="66">
        <f t="shared" si="18"/>
        <v>0</v>
      </c>
      <c r="AY57" s="66">
        <f t="shared" si="19"/>
        <v>0</v>
      </c>
      <c r="AZ57" s="66">
        <f t="shared" si="20"/>
        <v>0</v>
      </c>
      <c r="BA57" s="66">
        <f t="shared" si="21"/>
        <v>0</v>
      </c>
      <c r="BB57" s="66">
        <f t="shared" si="22"/>
        <v>0</v>
      </c>
      <c r="BC57" s="66">
        <f t="shared" si="23"/>
        <v>0</v>
      </c>
      <c r="BD57" s="66">
        <f t="shared" si="24"/>
        <v>0</v>
      </c>
      <c r="BE57" s="66">
        <f t="shared" si="25"/>
        <v>0</v>
      </c>
      <c r="BF57" s="66">
        <f t="shared" si="26"/>
        <v>0</v>
      </c>
      <c r="BG57" s="66">
        <f t="shared" si="27"/>
        <v>0</v>
      </c>
      <c r="BH57" s="66">
        <f t="shared" si="28"/>
        <v>0</v>
      </c>
      <c r="BI57" s="66">
        <f t="shared" si="29"/>
        <v>0</v>
      </c>
      <c r="BJ57" s="66">
        <f t="shared" si="30"/>
        <v>0</v>
      </c>
      <c r="BK57" s="66">
        <f t="shared" si="31"/>
        <v>0</v>
      </c>
      <c r="BL57" s="66">
        <f t="shared" si="32"/>
        <v>0</v>
      </c>
      <c r="BM57" s="66">
        <f t="shared" si="33"/>
        <v>0</v>
      </c>
      <c r="BN57" s="66">
        <f t="shared" si="34"/>
        <v>0</v>
      </c>
      <c r="BO57" s="66">
        <f t="shared" si="35"/>
        <v>0</v>
      </c>
      <c r="BP57" s="66">
        <f t="shared" si="36"/>
        <v>0</v>
      </c>
      <c r="BQ57" s="66">
        <f t="shared" si="37"/>
        <v>0</v>
      </c>
      <c r="BR57" s="66">
        <f t="shared" si="38"/>
        <v>0</v>
      </c>
      <c r="BS57" s="66">
        <f t="shared" si="39"/>
        <v>0</v>
      </c>
      <c r="BT57" s="66">
        <f t="shared" si="40"/>
        <v>0</v>
      </c>
      <c r="BU57" s="66">
        <f t="shared" si="41"/>
        <v>0</v>
      </c>
      <c r="BV57" s="66">
        <f t="shared" si="42"/>
        <v>0</v>
      </c>
      <c r="BX57" s="66">
        <f t="shared" si="43"/>
        <v>0</v>
      </c>
      <c r="BY57" s="66">
        <f t="shared" ref="BY57:BY103" si="52">IF(AS57+AT57+AU57+AV57+AW57+AX57&gt;0,1,0)</f>
        <v>0</v>
      </c>
      <c r="BZ57" s="66">
        <f t="shared" ref="BZ57:BZ103" si="53">IF(AY57+AZ57+BA57+BB57+BC57+BD57+BE57+BF57+BG57&gt;0,1,0)</f>
        <v>0</v>
      </c>
      <c r="CA57" s="66">
        <f t="shared" ref="CA57:CA103" si="54">IF(BH57+BI57+BJ57+BK57&gt;0,1,0)</f>
        <v>0</v>
      </c>
      <c r="CB57" s="66">
        <f t="shared" ref="CB57:CB103" si="55">IF(BL57+BM57+BN57&gt;0,1,0)</f>
        <v>0</v>
      </c>
      <c r="CC57" s="66">
        <f t="shared" ref="CC57:CC103" si="56">IF(BO57+BP57+BQ57+BR57+BS57&gt;0,1,0)</f>
        <v>0</v>
      </c>
      <c r="CD57" s="66">
        <f t="shared" ref="CD57:CD103" si="57">IF(BT57+BU57+BV57&gt;0,1,0)</f>
        <v>0</v>
      </c>
    </row>
    <row r="58" spans="1:82">
      <c r="A58" s="96">
        <f t="shared" si="11"/>
        <v>0</v>
      </c>
      <c r="B58" s="109">
        <f>Scoresheet!B58</f>
        <v>0</v>
      </c>
      <c r="C58" s="66">
        <f>IF(Scoresheet!C58=0,0,Scoresheet!C58/(Scoresheet!C58+Scoresheet!D58))</f>
        <v>0</v>
      </c>
      <c r="D58" s="109">
        <f>IF(Scoresheet!D58=0,0,Scoresheet!D58/(Scoresheet!C58+Scoresheet!D58))</f>
        <v>0</v>
      </c>
      <c r="E58" s="66">
        <f>IF(Scoresheet!E58=0,0,Scoresheet!E58/(Scoresheet!E58+Scoresheet!F58))</f>
        <v>0</v>
      </c>
      <c r="F58" s="66">
        <f>IF(Scoresheet!G58=0,0,Scoresheet!G58/(Scoresheet!G58+Scoresheet!H58)*(IF(Result!E58=0,1,Result!E58)))</f>
        <v>0</v>
      </c>
      <c r="G58" s="66">
        <f>IF(Scoresheet!I58=0,0,Scoresheet!I58/(Scoresheet!I58+Scoresheet!J58)*(IF(Result!E58=0,1,Result!E58)))</f>
        <v>0</v>
      </c>
      <c r="H58" s="66">
        <f>IF(Scoresheet!K58=0,0,Scoresheet!K58/(Scoresheet!L58+Scoresheet!K58)*(IF(Result!E58=0,1,Result!E58)))</f>
        <v>0</v>
      </c>
      <c r="I58" s="66">
        <f>IF(Scoresheet!L58=0,0,Scoresheet!L58/(Scoresheet!K58+Scoresheet!L58)*(IF(Result!E58=0,1,Result!E58)))</f>
        <v>0</v>
      </c>
      <c r="J58" s="109">
        <f>IF(Scoresheet!M58=0,0,Scoresheet!M58/(Scoresheet!M58+Scoresheet!N58))</f>
        <v>0</v>
      </c>
      <c r="K58" s="66">
        <f>(IF(OR(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2,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0),(IF((Scoresheet!$O58+Scoresheet!$P58+Scoresheet!$Q58+Scoresheet!$R58+Scoresheet!$S58+Scoresheet!$T58+Scoresheet!$U58+Scoresheet!$V58+Scoresheet!$W58)=0,0,ROUND(Scoresheet!O58/(Scoresheet!$O58+Scoresheet!$P58+Scoresheet!$Q58+Scoresheet!$R58+Scoresheet!$S58+Scoresheet!$T58+Scoresheet!$U58+Scoresheet!$V58+Scoresheet!$W58),2))),"ERR!"))</f>
        <v>0</v>
      </c>
      <c r="L58" s="66">
        <f>(IF(OR(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2,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0),(IF((Scoresheet!$O58+Scoresheet!$P58+Scoresheet!$Q58+Scoresheet!$R58+Scoresheet!$S58+Scoresheet!$T58+Scoresheet!$U58+Scoresheet!$V58+Scoresheet!$W58)=0,0,ROUND(Scoresheet!P58/(Scoresheet!$O58+Scoresheet!$P58+Scoresheet!$Q58+Scoresheet!$R58+Scoresheet!$S58+Scoresheet!$T58+Scoresheet!$U58+Scoresheet!$V58+Scoresheet!$W58),2))),"ERR!"))</f>
        <v>0</v>
      </c>
      <c r="M58" s="66">
        <f>(IF(OR(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2,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0),(IF((Scoresheet!$O58+Scoresheet!$P58+Scoresheet!$Q58+Scoresheet!$R58+Scoresheet!$S58+Scoresheet!$T58+Scoresheet!$U58+Scoresheet!$V58+Scoresheet!$W58)=0,0,ROUND(Scoresheet!Q58/(Scoresheet!$O58+Scoresheet!$P58+Scoresheet!$Q58+Scoresheet!$R58+Scoresheet!$S58+Scoresheet!$T58+Scoresheet!$U58+Scoresheet!$V58+Scoresheet!$W58),2))),"ERR!"))</f>
        <v>0</v>
      </c>
      <c r="N58" s="66">
        <f>(IF(OR(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2,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0),(IF((Scoresheet!$O58+Scoresheet!$P58+Scoresheet!$Q58+Scoresheet!$R58+Scoresheet!$S58+Scoresheet!$T58+Scoresheet!$U58+Scoresheet!$V58+Scoresheet!$W58)=0,0,ROUND(Scoresheet!R58/(Scoresheet!$O58+Scoresheet!$P58+Scoresheet!$Q58+Scoresheet!$R58+Scoresheet!$S58+Scoresheet!$T58+Scoresheet!$U58+Scoresheet!$V58+Scoresheet!$W58),2))),"ERR!"))</f>
        <v>0</v>
      </c>
      <c r="O58" s="66">
        <f>(IF(OR(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2,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0),(IF((Scoresheet!$O58+Scoresheet!$P58+Scoresheet!$Q58+Scoresheet!$R58+Scoresheet!$S58+Scoresheet!$T58+Scoresheet!$U58+Scoresheet!$V58+Scoresheet!$W58)=0,0,ROUND(Scoresheet!S58/(Scoresheet!$O58+Scoresheet!$P58+Scoresheet!$Q58+Scoresheet!$R58+Scoresheet!$S58+Scoresheet!$T58+Scoresheet!$U58+Scoresheet!$V58+Scoresheet!$W58),2))),"ERR!"))</f>
        <v>0</v>
      </c>
      <c r="P58" s="66">
        <f>(IF(OR(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2,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0),(IF((Scoresheet!$O58+Scoresheet!$P58+Scoresheet!$Q58+Scoresheet!$R58+Scoresheet!$S58+Scoresheet!$T58+Scoresheet!$U58+Scoresheet!$V58+Scoresheet!$W58)=0,0,ROUND(Scoresheet!T58/(Scoresheet!$O58+Scoresheet!$P58+Scoresheet!$Q58+Scoresheet!$R58+Scoresheet!$S58+Scoresheet!$T58+Scoresheet!$U58+Scoresheet!$V58+Scoresheet!$W58),2))),"ERR!"))</f>
        <v>0</v>
      </c>
      <c r="Q58" s="66">
        <f>(IF(OR(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2,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0),(IF((Scoresheet!$O58+Scoresheet!$P58+Scoresheet!$Q58+Scoresheet!$R58+Scoresheet!$S58+Scoresheet!$T58+Scoresheet!$U58+Scoresheet!$V58+Scoresheet!$W58)=0,0,ROUND(Scoresheet!U58/(Scoresheet!$O58+Scoresheet!$P58+Scoresheet!$Q58+Scoresheet!$R58+Scoresheet!$S58+Scoresheet!$T58+Scoresheet!$U58+Scoresheet!$V58+Scoresheet!$W58),2))),"ERR!"))</f>
        <v>0</v>
      </c>
      <c r="R58" s="66">
        <f>(IF(OR(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2,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0),(IF((Scoresheet!$O58+Scoresheet!$P58+Scoresheet!$Q58+Scoresheet!$R58+Scoresheet!$S58+Scoresheet!$T58+Scoresheet!$U58+Scoresheet!$V58+Scoresheet!$W58)=0,0,ROUND(Scoresheet!V58/(Scoresheet!$O58+Scoresheet!$P58+Scoresheet!$Q58+Scoresheet!$R58+Scoresheet!$S58+Scoresheet!$T58+Scoresheet!$U58+Scoresheet!$V58+Scoresheet!$W58),2))),"ERR!"))</f>
        <v>0</v>
      </c>
      <c r="S58" s="114">
        <f>(IF(OR(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2,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0),(IF((Scoresheet!$O58+Scoresheet!$P58+Scoresheet!$Q58+Scoresheet!$R58+Scoresheet!$S58+Scoresheet!$T58+Scoresheet!$U58+Scoresheet!$V58+Scoresheet!$W58)=0,0,ROUND(Scoresheet!W58/(Scoresheet!$O58+Scoresheet!$P58+Scoresheet!$Q58+Scoresheet!$R58+Scoresheet!$S58+Scoresheet!$T58+Scoresheet!$U58+Scoresheet!$V58+Scoresheet!$W58),2))),"ERR!"))</f>
        <v>0</v>
      </c>
      <c r="T58" s="66">
        <f>Scoresheet!X58</f>
        <v>0</v>
      </c>
      <c r="U58" s="66">
        <f>IF((Scoresheet!$Y58+Scoresheet!$Z58+Scoresheet!$AA58)=0,0,FLOOR(Scoresheet!Y58/(Scoresheet!$Y58+Scoresheet!$Z58+Scoresheet!$AA58),0.01))</f>
        <v>0</v>
      </c>
      <c r="V58" s="66">
        <f>IF((Scoresheet!$Y58+Scoresheet!$Z58+Scoresheet!$AA58)=0,0,FLOOR(Scoresheet!Z58/(Scoresheet!$Y58+Scoresheet!$Z58+Scoresheet!$AA58),0.01))</f>
        <v>0</v>
      </c>
      <c r="W58" s="109">
        <f>IF((Scoresheet!$Y58+Scoresheet!$Z58+Scoresheet!$AA58)=0,0,FLOOR(Scoresheet!AA58/(Scoresheet!$Y58+Scoresheet!$Z58+Scoresheet!$AA58),0.01))</f>
        <v>0</v>
      </c>
      <c r="X58" s="66">
        <f>IF((Scoresheet!$AB58+Scoresheet!$AC58+Scoresheet!$AD58)=0,0,FLOOR(Scoresheet!AB58/(Scoresheet!$AB58+Scoresheet!$AC58+Scoresheet!$AD58),0.01))</f>
        <v>0</v>
      </c>
      <c r="Y58" s="66">
        <f>IF((Scoresheet!$AB58+Scoresheet!$AC58+Scoresheet!$AD58)=0,0,FLOOR(Scoresheet!AC58/(Scoresheet!$AB58+Scoresheet!$AC58+Scoresheet!$AD58),0.01))</f>
        <v>0</v>
      </c>
      <c r="Z58" s="115">
        <f>IF((Scoresheet!$AB58+Scoresheet!$AC58+Scoresheet!$AD58)=0,0,FLOOR(Scoresheet!AD58/(Scoresheet!$AB58+Scoresheet!$AC58+Scoresheet!$AD58),0.01))</f>
        <v>0</v>
      </c>
      <c r="AA58" s="116">
        <f>IF(OR((Scoresheet!$AE58+ABS(Scoresheet!$AF58-Scoresheet!$AE58)+ABS(Scoresheet!$AG58-Scoresheet!$AF58)+ABS(Scoresheet!$AH58-Scoresheet!$AG58)+ABS(Scoresheet!$AI58-Scoresheet!$AH58)+Scoresheet!$AI58)=2,(Scoresheet!$AE58+ABS(Scoresheet!$AF58-Scoresheet!$AE58)+ABS(Scoresheet!$AG58-Scoresheet!$AF58)+ABS(Scoresheet!$AH58-Scoresheet!$AG58)+ABS(Scoresheet!$AI58-Scoresheet!$AH58)+Scoresheet!$AI58)=0),(IF((Scoresheet!$AE58+Scoresheet!$AF58+Scoresheet!$AG58+Scoresheet!$AH58+Scoresheet!$AI58)=0,0,ROUND(Scoresheet!AE58/(Scoresheet!$AE58+Scoresheet!$AF58+Scoresheet!$AG58+Scoresheet!$AH58+Scoresheet!$AI58),2))),"ERR!")</f>
        <v>0</v>
      </c>
      <c r="AB58" s="115">
        <f>IF(OR((Scoresheet!$AE58+ABS(Scoresheet!$AF58-Scoresheet!$AE58)+ABS(Scoresheet!$AG58-Scoresheet!$AF58)+ABS(Scoresheet!$AH58-Scoresheet!$AG58)+ABS(Scoresheet!$AI58-Scoresheet!$AH58)+Scoresheet!$AI58)=2,(Scoresheet!$AE58+ABS(Scoresheet!$AF58-Scoresheet!$AE58)+ABS(Scoresheet!$AG58-Scoresheet!$AF58)+ABS(Scoresheet!$AH58-Scoresheet!$AG58)+ABS(Scoresheet!$AI58-Scoresheet!$AH58)+Scoresheet!$AI58)=0),(IF((Scoresheet!$AE58+Scoresheet!$AF58+Scoresheet!$AG58+Scoresheet!$AH58+Scoresheet!$AI58)=0,0,ROUND(Scoresheet!AF58/(Scoresheet!$AE58+Scoresheet!$AF58+Scoresheet!$AG58+Scoresheet!$AH58+Scoresheet!$AI58),2))),"ERR!")</f>
        <v>0</v>
      </c>
      <c r="AC58" s="115">
        <f>IF(OR((Scoresheet!$AE58+ABS(Scoresheet!$AF58-Scoresheet!$AE58)+ABS(Scoresheet!$AG58-Scoresheet!$AF58)+ABS(Scoresheet!$AH58-Scoresheet!$AG58)+ABS(Scoresheet!$AI58-Scoresheet!$AH58)+Scoresheet!$AI58)=2,(Scoresheet!$AE58+ABS(Scoresheet!$AF58-Scoresheet!$AE58)+ABS(Scoresheet!$AG58-Scoresheet!$AF58)+ABS(Scoresheet!$AH58-Scoresheet!$AG58)+ABS(Scoresheet!$AI58-Scoresheet!$AH58)+Scoresheet!$AI58)=0),(IF((Scoresheet!$AE58+Scoresheet!$AF58+Scoresheet!$AG58+Scoresheet!$AH58+Scoresheet!$AI58)=0,0,ROUND(Scoresheet!AG58/(Scoresheet!$AE58+Scoresheet!$AF58+Scoresheet!$AG58+Scoresheet!$AH58+Scoresheet!$AI58),2))),"ERR!")</f>
        <v>0</v>
      </c>
      <c r="AD58" s="115">
        <f>IF(OR((Scoresheet!$AE58+ABS(Scoresheet!$AF58-Scoresheet!$AE58)+ABS(Scoresheet!$AG58-Scoresheet!$AF58)+ABS(Scoresheet!$AH58-Scoresheet!$AG58)+ABS(Scoresheet!$AI58-Scoresheet!$AH58)+Scoresheet!$AI58)=2,(Scoresheet!$AE58+ABS(Scoresheet!$AF58-Scoresheet!$AE58)+ABS(Scoresheet!$AG58-Scoresheet!$AF58)+ABS(Scoresheet!$AH58-Scoresheet!$AG58)+ABS(Scoresheet!$AI58-Scoresheet!$AH58)+Scoresheet!$AI58)=0),(IF((Scoresheet!$AE58+Scoresheet!$AF58+Scoresheet!$AG58+Scoresheet!$AH58+Scoresheet!$AI58)=0,0,ROUND(Scoresheet!AH58/(Scoresheet!$AE58+Scoresheet!$AF58+Scoresheet!$AG58+Scoresheet!$AH58+Scoresheet!$AI58),2))),"ERR!")</f>
        <v>0</v>
      </c>
      <c r="AE58" s="114">
        <f>IF(OR((Scoresheet!$AE58+ABS(Scoresheet!$AF58-Scoresheet!$AE58)+ABS(Scoresheet!$AG58-Scoresheet!$AF58)+ABS(Scoresheet!$AH58-Scoresheet!$AG58)+ABS(Scoresheet!$AI58-Scoresheet!$AH58)+Scoresheet!$AI58)=2,(Scoresheet!$AE58+ABS(Scoresheet!$AF58-Scoresheet!$AE58)+ABS(Scoresheet!$AG58-Scoresheet!$AF58)+ABS(Scoresheet!$AH58-Scoresheet!$AG58)+ABS(Scoresheet!$AI58-Scoresheet!$AH58)+Scoresheet!$AI58)=0),(IF((Scoresheet!$AE58+Scoresheet!$AF58+Scoresheet!$AG58+Scoresheet!$AH58+Scoresheet!$AI58)=0,0,ROUND(Scoresheet!AI58/(Scoresheet!$AE58+Scoresheet!$AF58+Scoresheet!$AG58+Scoresheet!$AH58+Scoresheet!$AI58),2))),"ERR!")</f>
        <v>0</v>
      </c>
      <c r="AF58" s="66">
        <f>IF((Scoresheet!$AJ58+Scoresheet!$AK58+Scoresheet!$AL58)=0,0,FLOOR(Scoresheet!AJ58/(Scoresheet!$AJ58+Scoresheet!$AK58+Scoresheet!$AL58),0.01))</f>
        <v>0</v>
      </c>
      <c r="AG58" s="66">
        <f>IF((Scoresheet!$AJ58+Scoresheet!$AK58+Scoresheet!$AL58)=0,0,FLOOR(Scoresheet!AK58/(Scoresheet!$AJ58+Scoresheet!$AK58+Scoresheet!$AL58),0.01))</f>
        <v>0</v>
      </c>
      <c r="AH58" s="109">
        <f>IF((Scoresheet!$AJ58+Scoresheet!$AK58+Scoresheet!$AL58)=0,0,FLOOR(Scoresheet!AL58/(Scoresheet!$AJ58+Scoresheet!$AK58+Scoresheet!$AL58),0.01))</f>
        <v>0</v>
      </c>
      <c r="AI58" s="95"/>
      <c r="AJ58" s="95"/>
      <c r="AK58" s="95"/>
      <c r="AL58" s="95"/>
      <c r="AM58" s="95"/>
      <c r="AN58" s="95"/>
      <c r="AP58" s="96"/>
      <c r="AQ58" s="66">
        <f t="shared" si="51"/>
        <v>0</v>
      </c>
      <c r="AR58" s="66">
        <f t="shared" si="12"/>
        <v>0</v>
      </c>
      <c r="AS58" s="66">
        <f t="shared" si="13"/>
        <v>0</v>
      </c>
      <c r="AT58" s="66">
        <f t="shared" si="14"/>
        <v>0</v>
      </c>
      <c r="AU58" s="66">
        <f t="shared" si="15"/>
        <v>0</v>
      </c>
      <c r="AV58" s="66">
        <f t="shared" si="16"/>
        <v>0</v>
      </c>
      <c r="AW58" s="66">
        <f t="shared" si="17"/>
        <v>0</v>
      </c>
      <c r="AX58" s="66">
        <f t="shared" si="18"/>
        <v>0</v>
      </c>
      <c r="AY58" s="66">
        <f t="shared" si="19"/>
        <v>0</v>
      </c>
      <c r="AZ58" s="66">
        <f t="shared" si="20"/>
        <v>0</v>
      </c>
      <c r="BA58" s="66">
        <f t="shared" si="21"/>
        <v>0</v>
      </c>
      <c r="BB58" s="66">
        <f t="shared" si="22"/>
        <v>0</v>
      </c>
      <c r="BC58" s="66">
        <f t="shared" si="23"/>
        <v>0</v>
      </c>
      <c r="BD58" s="66">
        <f t="shared" si="24"/>
        <v>0</v>
      </c>
      <c r="BE58" s="66">
        <f t="shared" si="25"/>
        <v>0</v>
      </c>
      <c r="BF58" s="66">
        <f t="shared" si="26"/>
        <v>0</v>
      </c>
      <c r="BG58" s="66">
        <f t="shared" si="27"/>
        <v>0</v>
      </c>
      <c r="BH58" s="66">
        <f t="shared" si="28"/>
        <v>0</v>
      </c>
      <c r="BI58" s="66">
        <f t="shared" si="29"/>
        <v>0</v>
      </c>
      <c r="BJ58" s="66">
        <f t="shared" si="30"/>
        <v>0</v>
      </c>
      <c r="BK58" s="66">
        <f t="shared" si="31"/>
        <v>0</v>
      </c>
      <c r="BL58" s="66">
        <f t="shared" si="32"/>
        <v>0</v>
      </c>
      <c r="BM58" s="66">
        <f t="shared" si="33"/>
        <v>0</v>
      </c>
      <c r="BN58" s="66">
        <f t="shared" si="34"/>
        <v>0</v>
      </c>
      <c r="BO58" s="66">
        <f t="shared" si="35"/>
        <v>0</v>
      </c>
      <c r="BP58" s="66">
        <f t="shared" si="36"/>
        <v>0</v>
      </c>
      <c r="BQ58" s="66">
        <f t="shared" si="37"/>
        <v>0</v>
      </c>
      <c r="BR58" s="66">
        <f t="shared" si="38"/>
        <v>0</v>
      </c>
      <c r="BS58" s="66">
        <f t="shared" si="39"/>
        <v>0</v>
      </c>
      <c r="BT58" s="66">
        <f t="shared" si="40"/>
        <v>0</v>
      </c>
      <c r="BU58" s="66">
        <f t="shared" si="41"/>
        <v>0</v>
      </c>
      <c r="BV58" s="66">
        <f t="shared" si="42"/>
        <v>0</v>
      </c>
      <c r="BX58" s="66">
        <f t="shared" si="43"/>
        <v>0</v>
      </c>
      <c r="BY58" s="66">
        <f t="shared" si="52"/>
        <v>0</v>
      </c>
      <c r="BZ58" s="66">
        <f t="shared" si="53"/>
        <v>0</v>
      </c>
      <c r="CA58" s="66">
        <f t="shared" si="54"/>
        <v>0</v>
      </c>
      <c r="CB58" s="66">
        <f t="shared" si="55"/>
        <v>0</v>
      </c>
      <c r="CC58" s="66">
        <f t="shared" si="56"/>
        <v>0</v>
      </c>
      <c r="CD58" s="66">
        <f t="shared" si="57"/>
        <v>0</v>
      </c>
    </row>
    <row r="59" spans="1:82">
      <c r="A59" s="96">
        <f t="shared" si="11"/>
        <v>0</v>
      </c>
      <c r="B59" s="109">
        <f>Scoresheet!B59</f>
        <v>0</v>
      </c>
      <c r="C59" s="66">
        <f>IF(Scoresheet!C59=0,0,Scoresheet!C59/(Scoresheet!C59+Scoresheet!D59))</f>
        <v>0</v>
      </c>
      <c r="D59" s="109">
        <f>IF(Scoresheet!D59=0,0,Scoresheet!D59/(Scoresheet!C59+Scoresheet!D59))</f>
        <v>0</v>
      </c>
      <c r="E59" s="66">
        <f>IF(Scoresheet!E59=0,0,Scoresheet!E59/(Scoresheet!E59+Scoresheet!F59))</f>
        <v>0</v>
      </c>
      <c r="F59" s="66">
        <f>IF(Scoresheet!G59=0,0,Scoresheet!G59/(Scoresheet!G59+Scoresheet!H59)*(IF(Result!E59=0,1,Result!E59)))</f>
        <v>0</v>
      </c>
      <c r="G59" s="66">
        <f>IF(Scoresheet!I59=0,0,Scoresheet!I59/(Scoresheet!I59+Scoresheet!J59)*(IF(Result!E59=0,1,Result!E59)))</f>
        <v>0</v>
      </c>
      <c r="H59" s="66">
        <f>IF(Scoresheet!K59=0,0,Scoresheet!K59/(Scoresheet!L59+Scoresheet!K59)*(IF(Result!E59=0,1,Result!E59)))</f>
        <v>0</v>
      </c>
      <c r="I59" s="66">
        <f>IF(Scoresheet!L59=0,0,Scoresheet!L59/(Scoresheet!K59+Scoresheet!L59)*(IF(Result!E59=0,1,Result!E59)))</f>
        <v>0</v>
      </c>
      <c r="J59" s="109">
        <f>IF(Scoresheet!M59=0,0,Scoresheet!M59/(Scoresheet!M59+Scoresheet!N59))</f>
        <v>0</v>
      </c>
      <c r="K59" s="66">
        <f>(IF(OR(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2,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0),(IF((Scoresheet!$O59+Scoresheet!$P59+Scoresheet!$Q59+Scoresheet!$R59+Scoresheet!$S59+Scoresheet!$T59+Scoresheet!$U59+Scoresheet!$V59+Scoresheet!$W59)=0,0,ROUND(Scoresheet!O59/(Scoresheet!$O59+Scoresheet!$P59+Scoresheet!$Q59+Scoresheet!$R59+Scoresheet!$S59+Scoresheet!$T59+Scoresheet!$U59+Scoresheet!$V59+Scoresheet!$W59),2))),"ERR!"))</f>
        <v>0</v>
      </c>
      <c r="L59" s="66">
        <f>(IF(OR(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2,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0),(IF((Scoresheet!$O59+Scoresheet!$P59+Scoresheet!$Q59+Scoresheet!$R59+Scoresheet!$S59+Scoresheet!$T59+Scoresheet!$U59+Scoresheet!$V59+Scoresheet!$W59)=0,0,ROUND(Scoresheet!P59/(Scoresheet!$O59+Scoresheet!$P59+Scoresheet!$Q59+Scoresheet!$R59+Scoresheet!$S59+Scoresheet!$T59+Scoresheet!$U59+Scoresheet!$V59+Scoresheet!$W59),2))),"ERR!"))</f>
        <v>0</v>
      </c>
      <c r="M59" s="66">
        <f>(IF(OR(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2,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0),(IF((Scoresheet!$O59+Scoresheet!$P59+Scoresheet!$Q59+Scoresheet!$R59+Scoresheet!$S59+Scoresheet!$T59+Scoresheet!$U59+Scoresheet!$V59+Scoresheet!$W59)=0,0,ROUND(Scoresheet!Q59/(Scoresheet!$O59+Scoresheet!$P59+Scoresheet!$Q59+Scoresheet!$R59+Scoresheet!$S59+Scoresheet!$T59+Scoresheet!$U59+Scoresheet!$V59+Scoresheet!$W59),2))),"ERR!"))</f>
        <v>0</v>
      </c>
      <c r="N59" s="66">
        <f>(IF(OR(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2,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0),(IF((Scoresheet!$O59+Scoresheet!$P59+Scoresheet!$Q59+Scoresheet!$R59+Scoresheet!$S59+Scoresheet!$T59+Scoresheet!$U59+Scoresheet!$V59+Scoresheet!$W59)=0,0,ROUND(Scoresheet!R59/(Scoresheet!$O59+Scoresheet!$P59+Scoresheet!$Q59+Scoresheet!$R59+Scoresheet!$S59+Scoresheet!$T59+Scoresheet!$U59+Scoresheet!$V59+Scoresheet!$W59),2))),"ERR!"))</f>
        <v>0</v>
      </c>
      <c r="O59" s="66">
        <f>(IF(OR(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2,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0),(IF((Scoresheet!$O59+Scoresheet!$P59+Scoresheet!$Q59+Scoresheet!$R59+Scoresheet!$S59+Scoresheet!$T59+Scoresheet!$U59+Scoresheet!$V59+Scoresheet!$W59)=0,0,ROUND(Scoresheet!S59/(Scoresheet!$O59+Scoresheet!$P59+Scoresheet!$Q59+Scoresheet!$R59+Scoresheet!$S59+Scoresheet!$T59+Scoresheet!$U59+Scoresheet!$V59+Scoresheet!$W59),2))),"ERR!"))</f>
        <v>0</v>
      </c>
      <c r="P59" s="66">
        <f>(IF(OR(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2,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0),(IF((Scoresheet!$O59+Scoresheet!$P59+Scoresheet!$Q59+Scoresheet!$R59+Scoresheet!$S59+Scoresheet!$T59+Scoresheet!$U59+Scoresheet!$V59+Scoresheet!$W59)=0,0,ROUND(Scoresheet!T59/(Scoresheet!$O59+Scoresheet!$P59+Scoresheet!$Q59+Scoresheet!$R59+Scoresheet!$S59+Scoresheet!$T59+Scoresheet!$U59+Scoresheet!$V59+Scoresheet!$W59),2))),"ERR!"))</f>
        <v>0</v>
      </c>
      <c r="Q59" s="66">
        <f>(IF(OR(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2,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0),(IF((Scoresheet!$O59+Scoresheet!$P59+Scoresheet!$Q59+Scoresheet!$R59+Scoresheet!$S59+Scoresheet!$T59+Scoresheet!$U59+Scoresheet!$V59+Scoresheet!$W59)=0,0,ROUND(Scoresheet!U59/(Scoresheet!$O59+Scoresheet!$P59+Scoresheet!$Q59+Scoresheet!$R59+Scoresheet!$S59+Scoresheet!$T59+Scoresheet!$U59+Scoresheet!$V59+Scoresheet!$W59),2))),"ERR!"))</f>
        <v>0</v>
      </c>
      <c r="R59" s="66">
        <f>(IF(OR(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2,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0),(IF((Scoresheet!$O59+Scoresheet!$P59+Scoresheet!$Q59+Scoresheet!$R59+Scoresheet!$S59+Scoresheet!$T59+Scoresheet!$U59+Scoresheet!$V59+Scoresheet!$W59)=0,0,ROUND(Scoresheet!V59/(Scoresheet!$O59+Scoresheet!$P59+Scoresheet!$Q59+Scoresheet!$R59+Scoresheet!$S59+Scoresheet!$T59+Scoresheet!$U59+Scoresheet!$V59+Scoresheet!$W59),2))),"ERR!"))</f>
        <v>0</v>
      </c>
      <c r="S59" s="114">
        <f>(IF(OR(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2,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0),(IF((Scoresheet!$O59+Scoresheet!$P59+Scoresheet!$Q59+Scoresheet!$R59+Scoresheet!$S59+Scoresheet!$T59+Scoresheet!$U59+Scoresheet!$V59+Scoresheet!$W59)=0,0,ROUND(Scoresheet!W59/(Scoresheet!$O59+Scoresheet!$P59+Scoresheet!$Q59+Scoresheet!$R59+Scoresheet!$S59+Scoresheet!$T59+Scoresheet!$U59+Scoresheet!$V59+Scoresheet!$W59),2))),"ERR!"))</f>
        <v>0</v>
      </c>
      <c r="T59" s="66">
        <f>Scoresheet!X59</f>
        <v>0</v>
      </c>
      <c r="U59" s="66">
        <f>IF((Scoresheet!$Y59+Scoresheet!$Z59+Scoresheet!$AA59)=0,0,FLOOR(Scoresheet!Y59/(Scoresheet!$Y59+Scoresheet!$Z59+Scoresheet!$AA59),0.01))</f>
        <v>0</v>
      </c>
      <c r="V59" s="66">
        <f>IF((Scoresheet!$Y59+Scoresheet!$Z59+Scoresheet!$AA59)=0,0,FLOOR(Scoresheet!Z59/(Scoresheet!$Y59+Scoresheet!$Z59+Scoresheet!$AA59),0.01))</f>
        <v>0</v>
      </c>
      <c r="W59" s="109">
        <f>IF((Scoresheet!$Y59+Scoresheet!$Z59+Scoresheet!$AA59)=0,0,FLOOR(Scoresheet!AA59/(Scoresheet!$Y59+Scoresheet!$Z59+Scoresheet!$AA59),0.01))</f>
        <v>0</v>
      </c>
      <c r="X59" s="66">
        <f>IF((Scoresheet!$AB59+Scoresheet!$AC59+Scoresheet!$AD59)=0,0,FLOOR(Scoresheet!AB59/(Scoresheet!$AB59+Scoresheet!$AC59+Scoresheet!$AD59),0.01))</f>
        <v>0</v>
      </c>
      <c r="Y59" s="66">
        <f>IF((Scoresheet!$AB59+Scoresheet!$AC59+Scoresheet!$AD59)=0,0,FLOOR(Scoresheet!AC59/(Scoresheet!$AB59+Scoresheet!$AC59+Scoresheet!$AD59),0.01))</f>
        <v>0</v>
      </c>
      <c r="Z59" s="115">
        <f>IF((Scoresheet!$AB59+Scoresheet!$AC59+Scoresheet!$AD59)=0,0,FLOOR(Scoresheet!AD59/(Scoresheet!$AB59+Scoresheet!$AC59+Scoresheet!$AD59),0.01))</f>
        <v>0</v>
      </c>
      <c r="AA59" s="116">
        <f>IF(OR((Scoresheet!$AE59+ABS(Scoresheet!$AF59-Scoresheet!$AE59)+ABS(Scoresheet!$AG59-Scoresheet!$AF59)+ABS(Scoresheet!$AH59-Scoresheet!$AG59)+ABS(Scoresheet!$AI59-Scoresheet!$AH59)+Scoresheet!$AI59)=2,(Scoresheet!$AE59+ABS(Scoresheet!$AF59-Scoresheet!$AE59)+ABS(Scoresheet!$AG59-Scoresheet!$AF59)+ABS(Scoresheet!$AH59-Scoresheet!$AG59)+ABS(Scoresheet!$AI59-Scoresheet!$AH59)+Scoresheet!$AI59)=0),(IF((Scoresheet!$AE59+Scoresheet!$AF59+Scoresheet!$AG59+Scoresheet!$AH59+Scoresheet!$AI59)=0,0,ROUND(Scoresheet!AE59/(Scoresheet!$AE59+Scoresheet!$AF59+Scoresheet!$AG59+Scoresheet!$AH59+Scoresheet!$AI59),2))),"ERR!")</f>
        <v>0</v>
      </c>
      <c r="AB59" s="115">
        <f>IF(OR((Scoresheet!$AE59+ABS(Scoresheet!$AF59-Scoresheet!$AE59)+ABS(Scoresheet!$AG59-Scoresheet!$AF59)+ABS(Scoresheet!$AH59-Scoresheet!$AG59)+ABS(Scoresheet!$AI59-Scoresheet!$AH59)+Scoresheet!$AI59)=2,(Scoresheet!$AE59+ABS(Scoresheet!$AF59-Scoresheet!$AE59)+ABS(Scoresheet!$AG59-Scoresheet!$AF59)+ABS(Scoresheet!$AH59-Scoresheet!$AG59)+ABS(Scoresheet!$AI59-Scoresheet!$AH59)+Scoresheet!$AI59)=0),(IF((Scoresheet!$AE59+Scoresheet!$AF59+Scoresheet!$AG59+Scoresheet!$AH59+Scoresheet!$AI59)=0,0,ROUND(Scoresheet!AF59/(Scoresheet!$AE59+Scoresheet!$AF59+Scoresheet!$AG59+Scoresheet!$AH59+Scoresheet!$AI59),2))),"ERR!")</f>
        <v>0</v>
      </c>
      <c r="AC59" s="115">
        <f>IF(OR((Scoresheet!$AE59+ABS(Scoresheet!$AF59-Scoresheet!$AE59)+ABS(Scoresheet!$AG59-Scoresheet!$AF59)+ABS(Scoresheet!$AH59-Scoresheet!$AG59)+ABS(Scoresheet!$AI59-Scoresheet!$AH59)+Scoresheet!$AI59)=2,(Scoresheet!$AE59+ABS(Scoresheet!$AF59-Scoresheet!$AE59)+ABS(Scoresheet!$AG59-Scoresheet!$AF59)+ABS(Scoresheet!$AH59-Scoresheet!$AG59)+ABS(Scoresheet!$AI59-Scoresheet!$AH59)+Scoresheet!$AI59)=0),(IF((Scoresheet!$AE59+Scoresheet!$AF59+Scoresheet!$AG59+Scoresheet!$AH59+Scoresheet!$AI59)=0,0,ROUND(Scoresheet!AG59/(Scoresheet!$AE59+Scoresheet!$AF59+Scoresheet!$AG59+Scoresheet!$AH59+Scoresheet!$AI59),2))),"ERR!")</f>
        <v>0</v>
      </c>
      <c r="AD59" s="115">
        <f>IF(OR((Scoresheet!$AE59+ABS(Scoresheet!$AF59-Scoresheet!$AE59)+ABS(Scoresheet!$AG59-Scoresheet!$AF59)+ABS(Scoresheet!$AH59-Scoresheet!$AG59)+ABS(Scoresheet!$AI59-Scoresheet!$AH59)+Scoresheet!$AI59)=2,(Scoresheet!$AE59+ABS(Scoresheet!$AF59-Scoresheet!$AE59)+ABS(Scoresheet!$AG59-Scoresheet!$AF59)+ABS(Scoresheet!$AH59-Scoresheet!$AG59)+ABS(Scoresheet!$AI59-Scoresheet!$AH59)+Scoresheet!$AI59)=0),(IF((Scoresheet!$AE59+Scoresheet!$AF59+Scoresheet!$AG59+Scoresheet!$AH59+Scoresheet!$AI59)=0,0,ROUND(Scoresheet!AH59/(Scoresheet!$AE59+Scoresheet!$AF59+Scoresheet!$AG59+Scoresheet!$AH59+Scoresheet!$AI59),2))),"ERR!")</f>
        <v>0</v>
      </c>
      <c r="AE59" s="114">
        <f>IF(OR((Scoresheet!$AE59+ABS(Scoresheet!$AF59-Scoresheet!$AE59)+ABS(Scoresheet!$AG59-Scoresheet!$AF59)+ABS(Scoresheet!$AH59-Scoresheet!$AG59)+ABS(Scoresheet!$AI59-Scoresheet!$AH59)+Scoresheet!$AI59)=2,(Scoresheet!$AE59+ABS(Scoresheet!$AF59-Scoresheet!$AE59)+ABS(Scoresheet!$AG59-Scoresheet!$AF59)+ABS(Scoresheet!$AH59-Scoresheet!$AG59)+ABS(Scoresheet!$AI59-Scoresheet!$AH59)+Scoresheet!$AI59)=0),(IF((Scoresheet!$AE59+Scoresheet!$AF59+Scoresheet!$AG59+Scoresheet!$AH59+Scoresheet!$AI59)=0,0,ROUND(Scoresheet!AI59/(Scoresheet!$AE59+Scoresheet!$AF59+Scoresheet!$AG59+Scoresheet!$AH59+Scoresheet!$AI59),2))),"ERR!")</f>
        <v>0</v>
      </c>
      <c r="AF59" s="66">
        <f>IF((Scoresheet!$AJ59+Scoresheet!$AK59+Scoresheet!$AL59)=0,0,FLOOR(Scoresheet!AJ59/(Scoresheet!$AJ59+Scoresheet!$AK59+Scoresheet!$AL59),0.01))</f>
        <v>0</v>
      </c>
      <c r="AG59" s="66">
        <f>IF((Scoresheet!$AJ59+Scoresheet!$AK59+Scoresheet!$AL59)=0,0,FLOOR(Scoresheet!AK59/(Scoresheet!$AJ59+Scoresheet!$AK59+Scoresheet!$AL59),0.01))</f>
        <v>0</v>
      </c>
      <c r="AH59" s="109">
        <f>IF((Scoresheet!$AJ59+Scoresheet!$AK59+Scoresheet!$AL59)=0,0,FLOOR(Scoresheet!AL59/(Scoresheet!$AJ59+Scoresheet!$AK59+Scoresheet!$AL59),0.01))</f>
        <v>0</v>
      </c>
      <c r="AI59" s="95"/>
      <c r="AJ59" s="95"/>
      <c r="AK59" s="95"/>
      <c r="AL59" s="95"/>
      <c r="AM59" s="95"/>
      <c r="AN59" s="95"/>
      <c r="AP59" s="96"/>
      <c r="AQ59" s="66">
        <f t="shared" si="51"/>
        <v>0</v>
      </c>
      <c r="AR59" s="66">
        <f t="shared" si="12"/>
        <v>0</v>
      </c>
      <c r="AS59" s="66">
        <f t="shared" si="13"/>
        <v>0</v>
      </c>
      <c r="AT59" s="66">
        <f t="shared" si="14"/>
        <v>0</v>
      </c>
      <c r="AU59" s="66">
        <f t="shared" si="15"/>
        <v>0</v>
      </c>
      <c r="AV59" s="66">
        <f t="shared" si="16"/>
        <v>0</v>
      </c>
      <c r="AW59" s="66">
        <f t="shared" si="17"/>
        <v>0</v>
      </c>
      <c r="AX59" s="66">
        <f t="shared" si="18"/>
        <v>0</v>
      </c>
      <c r="AY59" s="66">
        <f t="shared" si="19"/>
        <v>0</v>
      </c>
      <c r="AZ59" s="66">
        <f t="shared" si="20"/>
        <v>0</v>
      </c>
      <c r="BA59" s="66">
        <f t="shared" si="21"/>
        <v>0</v>
      </c>
      <c r="BB59" s="66">
        <f t="shared" si="22"/>
        <v>0</v>
      </c>
      <c r="BC59" s="66">
        <f t="shared" si="23"/>
        <v>0</v>
      </c>
      <c r="BD59" s="66">
        <f t="shared" si="24"/>
        <v>0</v>
      </c>
      <c r="BE59" s="66">
        <f t="shared" si="25"/>
        <v>0</v>
      </c>
      <c r="BF59" s="66">
        <f t="shared" si="26"/>
        <v>0</v>
      </c>
      <c r="BG59" s="66">
        <f t="shared" si="27"/>
        <v>0</v>
      </c>
      <c r="BH59" s="66">
        <f t="shared" si="28"/>
        <v>0</v>
      </c>
      <c r="BI59" s="66">
        <f t="shared" si="29"/>
        <v>0</v>
      </c>
      <c r="BJ59" s="66">
        <f t="shared" si="30"/>
        <v>0</v>
      </c>
      <c r="BK59" s="66">
        <f t="shared" si="31"/>
        <v>0</v>
      </c>
      <c r="BL59" s="66">
        <f t="shared" si="32"/>
        <v>0</v>
      </c>
      <c r="BM59" s="66">
        <f t="shared" si="33"/>
        <v>0</v>
      </c>
      <c r="BN59" s="66">
        <f t="shared" si="34"/>
        <v>0</v>
      </c>
      <c r="BO59" s="66">
        <f t="shared" si="35"/>
        <v>0</v>
      </c>
      <c r="BP59" s="66">
        <f t="shared" si="36"/>
        <v>0</v>
      </c>
      <c r="BQ59" s="66">
        <f t="shared" si="37"/>
        <v>0</v>
      </c>
      <c r="BR59" s="66">
        <f t="shared" si="38"/>
        <v>0</v>
      </c>
      <c r="BS59" s="66">
        <f t="shared" si="39"/>
        <v>0</v>
      </c>
      <c r="BT59" s="66">
        <f t="shared" si="40"/>
        <v>0</v>
      </c>
      <c r="BU59" s="66">
        <f t="shared" si="41"/>
        <v>0</v>
      </c>
      <c r="BV59" s="66">
        <f t="shared" si="42"/>
        <v>0</v>
      </c>
      <c r="BX59" s="66">
        <f t="shared" si="43"/>
        <v>0</v>
      </c>
      <c r="BY59" s="66">
        <f t="shared" si="52"/>
        <v>0</v>
      </c>
      <c r="BZ59" s="66">
        <f t="shared" si="53"/>
        <v>0</v>
      </c>
      <c r="CA59" s="66">
        <f t="shared" si="54"/>
        <v>0</v>
      </c>
      <c r="CB59" s="66">
        <f t="shared" si="55"/>
        <v>0</v>
      </c>
      <c r="CC59" s="66">
        <f t="shared" si="56"/>
        <v>0</v>
      </c>
      <c r="CD59" s="66">
        <f t="shared" si="57"/>
        <v>0</v>
      </c>
    </row>
    <row r="60" spans="1:82">
      <c r="A60" s="96">
        <f t="shared" si="11"/>
        <v>0</v>
      </c>
      <c r="B60" s="109">
        <f>Scoresheet!B60</f>
        <v>0</v>
      </c>
      <c r="C60" s="66">
        <f>IF(Scoresheet!C60=0,0,Scoresheet!C60/(Scoresheet!C60+Scoresheet!D60))</f>
        <v>0</v>
      </c>
      <c r="D60" s="109">
        <f>IF(Scoresheet!D60=0,0,Scoresheet!D60/(Scoresheet!C60+Scoresheet!D60))</f>
        <v>0</v>
      </c>
      <c r="E60" s="66">
        <f>IF(Scoresheet!E60=0,0,Scoresheet!E60/(Scoresheet!E60+Scoresheet!F60))</f>
        <v>0</v>
      </c>
      <c r="F60" s="66">
        <f>IF(Scoresheet!G60=0,0,Scoresheet!G60/(Scoresheet!G60+Scoresheet!H60)*(IF(Result!E60=0,1,Result!E60)))</f>
        <v>0</v>
      </c>
      <c r="G60" s="66">
        <f>IF(Scoresheet!I60=0,0,Scoresheet!I60/(Scoresheet!I60+Scoresheet!J60)*(IF(Result!E60=0,1,Result!E60)))</f>
        <v>0</v>
      </c>
      <c r="H60" s="66">
        <f>IF(Scoresheet!K60=0,0,Scoresheet!K60/(Scoresheet!L60+Scoresheet!K60)*(IF(Result!E60=0,1,Result!E60)))</f>
        <v>0</v>
      </c>
      <c r="I60" s="66">
        <f>IF(Scoresheet!L60=0,0,Scoresheet!L60/(Scoresheet!K60+Scoresheet!L60)*(IF(Result!E60=0,1,Result!E60)))</f>
        <v>0</v>
      </c>
      <c r="J60" s="109">
        <f>IF(Scoresheet!M60=0,0,Scoresheet!M60/(Scoresheet!M60+Scoresheet!N60))</f>
        <v>0</v>
      </c>
      <c r="K60" s="66">
        <f>(IF(OR(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2,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0),(IF((Scoresheet!$O60+Scoresheet!$P60+Scoresheet!$Q60+Scoresheet!$R60+Scoresheet!$S60+Scoresheet!$T60+Scoresheet!$U60+Scoresheet!$V60+Scoresheet!$W60)=0,0,ROUND(Scoresheet!O60/(Scoresheet!$O60+Scoresheet!$P60+Scoresheet!$Q60+Scoresheet!$R60+Scoresheet!$S60+Scoresheet!$T60+Scoresheet!$U60+Scoresheet!$V60+Scoresheet!$W60),2))),"ERR!"))</f>
        <v>0</v>
      </c>
      <c r="L60" s="66">
        <f>(IF(OR(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2,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0),(IF((Scoresheet!$O60+Scoresheet!$P60+Scoresheet!$Q60+Scoresheet!$R60+Scoresheet!$S60+Scoresheet!$T60+Scoresheet!$U60+Scoresheet!$V60+Scoresheet!$W60)=0,0,ROUND(Scoresheet!P60/(Scoresheet!$O60+Scoresheet!$P60+Scoresheet!$Q60+Scoresheet!$R60+Scoresheet!$S60+Scoresheet!$T60+Scoresheet!$U60+Scoresheet!$V60+Scoresheet!$W60),2))),"ERR!"))</f>
        <v>0</v>
      </c>
      <c r="M60" s="66">
        <f>(IF(OR(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2,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0),(IF((Scoresheet!$O60+Scoresheet!$P60+Scoresheet!$Q60+Scoresheet!$R60+Scoresheet!$S60+Scoresheet!$T60+Scoresheet!$U60+Scoresheet!$V60+Scoresheet!$W60)=0,0,ROUND(Scoresheet!Q60/(Scoresheet!$O60+Scoresheet!$P60+Scoresheet!$Q60+Scoresheet!$R60+Scoresheet!$S60+Scoresheet!$T60+Scoresheet!$U60+Scoresheet!$V60+Scoresheet!$W60),2))),"ERR!"))</f>
        <v>0</v>
      </c>
      <c r="N60" s="66">
        <f>(IF(OR(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2,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0),(IF((Scoresheet!$O60+Scoresheet!$P60+Scoresheet!$Q60+Scoresheet!$R60+Scoresheet!$S60+Scoresheet!$T60+Scoresheet!$U60+Scoresheet!$V60+Scoresheet!$W60)=0,0,ROUND(Scoresheet!R60/(Scoresheet!$O60+Scoresheet!$P60+Scoresheet!$Q60+Scoresheet!$R60+Scoresheet!$S60+Scoresheet!$T60+Scoresheet!$U60+Scoresheet!$V60+Scoresheet!$W60),2))),"ERR!"))</f>
        <v>0</v>
      </c>
      <c r="O60" s="66">
        <f>(IF(OR(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2,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0),(IF((Scoresheet!$O60+Scoresheet!$P60+Scoresheet!$Q60+Scoresheet!$R60+Scoresheet!$S60+Scoresheet!$T60+Scoresheet!$U60+Scoresheet!$V60+Scoresheet!$W60)=0,0,ROUND(Scoresheet!S60/(Scoresheet!$O60+Scoresheet!$P60+Scoresheet!$Q60+Scoresheet!$R60+Scoresheet!$S60+Scoresheet!$T60+Scoresheet!$U60+Scoresheet!$V60+Scoresheet!$W60),2))),"ERR!"))</f>
        <v>0</v>
      </c>
      <c r="P60" s="66">
        <f>(IF(OR(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2,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0),(IF((Scoresheet!$O60+Scoresheet!$P60+Scoresheet!$Q60+Scoresheet!$R60+Scoresheet!$S60+Scoresheet!$T60+Scoresheet!$U60+Scoresheet!$V60+Scoresheet!$W60)=0,0,ROUND(Scoresheet!T60/(Scoresheet!$O60+Scoresheet!$P60+Scoresheet!$Q60+Scoresheet!$R60+Scoresheet!$S60+Scoresheet!$T60+Scoresheet!$U60+Scoresheet!$V60+Scoresheet!$W60),2))),"ERR!"))</f>
        <v>0</v>
      </c>
      <c r="Q60" s="66">
        <f>(IF(OR(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2,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0),(IF((Scoresheet!$O60+Scoresheet!$P60+Scoresheet!$Q60+Scoresheet!$R60+Scoresheet!$S60+Scoresheet!$T60+Scoresheet!$U60+Scoresheet!$V60+Scoresheet!$W60)=0,0,ROUND(Scoresheet!U60/(Scoresheet!$O60+Scoresheet!$P60+Scoresheet!$Q60+Scoresheet!$R60+Scoresheet!$S60+Scoresheet!$T60+Scoresheet!$U60+Scoresheet!$V60+Scoresheet!$W60),2))),"ERR!"))</f>
        <v>0</v>
      </c>
      <c r="R60" s="66">
        <f>(IF(OR(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2,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0),(IF((Scoresheet!$O60+Scoresheet!$P60+Scoresheet!$Q60+Scoresheet!$R60+Scoresheet!$S60+Scoresheet!$T60+Scoresheet!$U60+Scoresheet!$V60+Scoresheet!$W60)=0,0,ROUND(Scoresheet!V60/(Scoresheet!$O60+Scoresheet!$P60+Scoresheet!$Q60+Scoresheet!$R60+Scoresheet!$S60+Scoresheet!$T60+Scoresheet!$U60+Scoresheet!$V60+Scoresheet!$W60),2))),"ERR!"))</f>
        <v>0</v>
      </c>
      <c r="S60" s="114">
        <f>(IF(OR(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2,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0),(IF((Scoresheet!$O60+Scoresheet!$P60+Scoresheet!$Q60+Scoresheet!$R60+Scoresheet!$S60+Scoresheet!$T60+Scoresheet!$U60+Scoresheet!$V60+Scoresheet!$W60)=0,0,ROUND(Scoresheet!W60/(Scoresheet!$O60+Scoresheet!$P60+Scoresheet!$Q60+Scoresheet!$R60+Scoresheet!$S60+Scoresheet!$T60+Scoresheet!$U60+Scoresheet!$V60+Scoresheet!$W60),2))),"ERR!"))</f>
        <v>0</v>
      </c>
      <c r="T60" s="66">
        <f>Scoresheet!X60</f>
        <v>0</v>
      </c>
      <c r="U60" s="66">
        <f>IF((Scoresheet!$Y60+Scoresheet!$Z60+Scoresheet!$AA60)=0,0,FLOOR(Scoresheet!Y60/(Scoresheet!$Y60+Scoresheet!$Z60+Scoresheet!$AA60),0.01))</f>
        <v>0</v>
      </c>
      <c r="V60" s="66">
        <f>IF((Scoresheet!$Y60+Scoresheet!$Z60+Scoresheet!$AA60)=0,0,FLOOR(Scoresheet!Z60/(Scoresheet!$Y60+Scoresheet!$Z60+Scoresheet!$AA60),0.01))</f>
        <v>0</v>
      </c>
      <c r="W60" s="109">
        <f>IF((Scoresheet!$Y60+Scoresheet!$Z60+Scoresheet!$AA60)=0,0,FLOOR(Scoresheet!AA60/(Scoresheet!$Y60+Scoresheet!$Z60+Scoresheet!$AA60),0.01))</f>
        <v>0</v>
      </c>
      <c r="X60" s="66">
        <f>IF((Scoresheet!$AB60+Scoresheet!$AC60+Scoresheet!$AD60)=0,0,FLOOR(Scoresheet!AB60/(Scoresheet!$AB60+Scoresheet!$AC60+Scoresheet!$AD60),0.01))</f>
        <v>0</v>
      </c>
      <c r="Y60" s="66">
        <f>IF((Scoresheet!$AB60+Scoresheet!$AC60+Scoresheet!$AD60)=0,0,FLOOR(Scoresheet!AC60/(Scoresheet!$AB60+Scoresheet!$AC60+Scoresheet!$AD60),0.01))</f>
        <v>0</v>
      </c>
      <c r="Z60" s="115">
        <f>IF((Scoresheet!$AB60+Scoresheet!$AC60+Scoresheet!$AD60)=0,0,FLOOR(Scoresheet!AD60/(Scoresheet!$AB60+Scoresheet!$AC60+Scoresheet!$AD60),0.01))</f>
        <v>0</v>
      </c>
      <c r="AA60" s="116">
        <f>IF(OR((Scoresheet!$AE60+ABS(Scoresheet!$AF60-Scoresheet!$AE60)+ABS(Scoresheet!$AG60-Scoresheet!$AF60)+ABS(Scoresheet!$AH60-Scoresheet!$AG60)+ABS(Scoresheet!$AI60-Scoresheet!$AH60)+Scoresheet!$AI60)=2,(Scoresheet!$AE60+ABS(Scoresheet!$AF60-Scoresheet!$AE60)+ABS(Scoresheet!$AG60-Scoresheet!$AF60)+ABS(Scoresheet!$AH60-Scoresheet!$AG60)+ABS(Scoresheet!$AI60-Scoresheet!$AH60)+Scoresheet!$AI60)=0),(IF((Scoresheet!$AE60+Scoresheet!$AF60+Scoresheet!$AG60+Scoresheet!$AH60+Scoresheet!$AI60)=0,0,ROUND(Scoresheet!AE60/(Scoresheet!$AE60+Scoresheet!$AF60+Scoresheet!$AG60+Scoresheet!$AH60+Scoresheet!$AI60),2))),"ERR!")</f>
        <v>0</v>
      </c>
      <c r="AB60" s="115">
        <f>IF(OR((Scoresheet!$AE60+ABS(Scoresheet!$AF60-Scoresheet!$AE60)+ABS(Scoresheet!$AG60-Scoresheet!$AF60)+ABS(Scoresheet!$AH60-Scoresheet!$AG60)+ABS(Scoresheet!$AI60-Scoresheet!$AH60)+Scoresheet!$AI60)=2,(Scoresheet!$AE60+ABS(Scoresheet!$AF60-Scoresheet!$AE60)+ABS(Scoresheet!$AG60-Scoresheet!$AF60)+ABS(Scoresheet!$AH60-Scoresheet!$AG60)+ABS(Scoresheet!$AI60-Scoresheet!$AH60)+Scoresheet!$AI60)=0),(IF((Scoresheet!$AE60+Scoresheet!$AF60+Scoresheet!$AG60+Scoresheet!$AH60+Scoresheet!$AI60)=0,0,ROUND(Scoresheet!AF60/(Scoresheet!$AE60+Scoresheet!$AF60+Scoresheet!$AG60+Scoresheet!$AH60+Scoresheet!$AI60),2))),"ERR!")</f>
        <v>0</v>
      </c>
      <c r="AC60" s="115">
        <f>IF(OR((Scoresheet!$AE60+ABS(Scoresheet!$AF60-Scoresheet!$AE60)+ABS(Scoresheet!$AG60-Scoresheet!$AF60)+ABS(Scoresheet!$AH60-Scoresheet!$AG60)+ABS(Scoresheet!$AI60-Scoresheet!$AH60)+Scoresheet!$AI60)=2,(Scoresheet!$AE60+ABS(Scoresheet!$AF60-Scoresheet!$AE60)+ABS(Scoresheet!$AG60-Scoresheet!$AF60)+ABS(Scoresheet!$AH60-Scoresheet!$AG60)+ABS(Scoresheet!$AI60-Scoresheet!$AH60)+Scoresheet!$AI60)=0),(IF((Scoresheet!$AE60+Scoresheet!$AF60+Scoresheet!$AG60+Scoresheet!$AH60+Scoresheet!$AI60)=0,0,ROUND(Scoresheet!AG60/(Scoresheet!$AE60+Scoresheet!$AF60+Scoresheet!$AG60+Scoresheet!$AH60+Scoresheet!$AI60),2))),"ERR!")</f>
        <v>0</v>
      </c>
      <c r="AD60" s="115">
        <f>IF(OR((Scoresheet!$AE60+ABS(Scoresheet!$AF60-Scoresheet!$AE60)+ABS(Scoresheet!$AG60-Scoresheet!$AF60)+ABS(Scoresheet!$AH60-Scoresheet!$AG60)+ABS(Scoresheet!$AI60-Scoresheet!$AH60)+Scoresheet!$AI60)=2,(Scoresheet!$AE60+ABS(Scoresheet!$AF60-Scoresheet!$AE60)+ABS(Scoresheet!$AG60-Scoresheet!$AF60)+ABS(Scoresheet!$AH60-Scoresheet!$AG60)+ABS(Scoresheet!$AI60-Scoresheet!$AH60)+Scoresheet!$AI60)=0),(IF((Scoresheet!$AE60+Scoresheet!$AF60+Scoresheet!$AG60+Scoresheet!$AH60+Scoresheet!$AI60)=0,0,ROUND(Scoresheet!AH60/(Scoresheet!$AE60+Scoresheet!$AF60+Scoresheet!$AG60+Scoresheet!$AH60+Scoresheet!$AI60),2))),"ERR!")</f>
        <v>0</v>
      </c>
      <c r="AE60" s="114">
        <f>IF(OR((Scoresheet!$AE60+ABS(Scoresheet!$AF60-Scoresheet!$AE60)+ABS(Scoresheet!$AG60-Scoresheet!$AF60)+ABS(Scoresheet!$AH60-Scoresheet!$AG60)+ABS(Scoresheet!$AI60-Scoresheet!$AH60)+Scoresheet!$AI60)=2,(Scoresheet!$AE60+ABS(Scoresheet!$AF60-Scoresheet!$AE60)+ABS(Scoresheet!$AG60-Scoresheet!$AF60)+ABS(Scoresheet!$AH60-Scoresheet!$AG60)+ABS(Scoresheet!$AI60-Scoresheet!$AH60)+Scoresheet!$AI60)=0),(IF((Scoresheet!$AE60+Scoresheet!$AF60+Scoresheet!$AG60+Scoresheet!$AH60+Scoresheet!$AI60)=0,0,ROUND(Scoresheet!AI60/(Scoresheet!$AE60+Scoresheet!$AF60+Scoresheet!$AG60+Scoresheet!$AH60+Scoresheet!$AI60),2))),"ERR!")</f>
        <v>0</v>
      </c>
      <c r="AF60" s="66">
        <f>IF((Scoresheet!$AJ60+Scoresheet!$AK60+Scoresheet!$AL60)=0,0,FLOOR(Scoresheet!AJ60/(Scoresheet!$AJ60+Scoresheet!$AK60+Scoresheet!$AL60),0.01))</f>
        <v>0</v>
      </c>
      <c r="AG60" s="66">
        <f>IF((Scoresheet!$AJ60+Scoresheet!$AK60+Scoresheet!$AL60)=0,0,FLOOR(Scoresheet!AK60/(Scoresheet!$AJ60+Scoresheet!$AK60+Scoresheet!$AL60),0.01))</f>
        <v>0</v>
      </c>
      <c r="AH60" s="109">
        <f>IF((Scoresheet!$AJ60+Scoresheet!$AK60+Scoresheet!$AL60)=0,0,FLOOR(Scoresheet!AL60/(Scoresheet!$AJ60+Scoresheet!$AK60+Scoresheet!$AL60),0.01))</f>
        <v>0</v>
      </c>
      <c r="AI60" s="95"/>
      <c r="AJ60" s="95"/>
      <c r="AK60" s="95"/>
      <c r="AL60" s="95"/>
      <c r="AM60" s="95"/>
      <c r="AN60" s="95"/>
      <c r="AP60" s="96"/>
      <c r="AQ60" s="66">
        <f t="shared" si="51"/>
        <v>0</v>
      </c>
      <c r="AR60" s="66">
        <f t="shared" si="12"/>
        <v>0</v>
      </c>
      <c r="AS60" s="66">
        <f t="shared" si="13"/>
        <v>0</v>
      </c>
      <c r="AT60" s="66">
        <f t="shared" si="14"/>
        <v>0</v>
      </c>
      <c r="AU60" s="66">
        <f t="shared" si="15"/>
        <v>0</v>
      </c>
      <c r="AV60" s="66">
        <f t="shared" si="16"/>
        <v>0</v>
      </c>
      <c r="AW60" s="66">
        <f t="shared" si="17"/>
        <v>0</v>
      </c>
      <c r="AX60" s="66">
        <f t="shared" si="18"/>
        <v>0</v>
      </c>
      <c r="AY60" s="66">
        <f t="shared" si="19"/>
        <v>0</v>
      </c>
      <c r="AZ60" s="66">
        <f t="shared" si="20"/>
        <v>0</v>
      </c>
      <c r="BA60" s="66">
        <f t="shared" si="21"/>
        <v>0</v>
      </c>
      <c r="BB60" s="66">
        <f t="shared" si="22"/>
        <v>0</v>
      </c>
      <c r="BC60" s="66">
        <f t="shared" si="23"/>
        <v>0</v>
      </c>
      <c r="BD60" s="66">
        <f t="shared" si="24"/>
        <v>0</v>
      </c>
      <c r="BE60" s="66">
        <f t="shared" si="25"/>
        <v>0</v>
      </c>
      <c r="BF60" s="66">
        <f t="shared" si="26"/>
        <v>0</v>
      </c>
      <c r="BG60" s="66">
        <f t="shared" si="27"/>
        <v>0</v>
      </c>
      <c r="BH60" s="66">
        <f t="shared" si="28"/>
        <v>0</v>
      </c>
      <c r="BI60" s="66">
        <f t="shared" si="29"/>
        <v>0</v>
      </c>
      <c r="BJ60" s="66">
        <f t="shared" si="30"/>
        <v>0</v>
      </c>
      <c r="BK60" s="66">
        <f t="shared" si="31"/>
        <v>0</v>
      </c>
      <c r="BL60" s="66">
        <f t="shared" si="32"/>
        <v>0</v>
      </c>
      <c r="BM60" s="66">
        <f t="shared" si="33"/>
        <v>0</v>
      </c>
      <c r="BN60" s="66">
        <f t="shared" si="34"/>
        <v>0</v>
      </c>
      <c r="BO60" s="66">
        <f t="shared" si="35"/>
        <v>0</v>
      </c>
      <c r="BP60" s="66">
        <f t="shared" si="36"/>
        <v>0</v>
      </c>
      <c r="BQ60" s="66">
        <f t="shared" si="37"/>
        <v>0</v>
      </c>
      <c r="BR60" s="66">
        <f t="shared" si="38"/>
        <v>0</v>
      </c>
      <c r="BS60" s="66">
        <f t="shared" si="39"/>
        <v>0</v>
      </c>
      <c r="BT60" s="66">
        <f t="shared" si="40"/>
        <v>0</v>
      </c>
      <c r="BU60" s="66">
        <f t="shared" si="41"/>
        <v>0</v>
      </c>
      <c r="BV60" s="66">
        <f t="shared" si="42"/>
        <v>0</v>
      </c>
      <c r="BX60" s="66">
        <f t="shared" si="43"/>
        <v>0</v>
      </c>
      <c r="BY60" s="66">
        <f t="shared" si="52"/>
        <v>0</v>
      </c>
      <c r="BZ60" s="66">
        <f t="shared" si="53"/>
        <v>0</v>
      </c>
      <c r="CA60" s="66">
        <f t="shared" si="54"/>
        <v>0</v>
      </c>
      <c r="CB60" s="66">
        <f t="shared" si="55"/>
        <v>0</v>
      </c>
      <c r="CC60" s="66">
        <f t="shared" si="56"/>
        <v>0</v>
      </c>
      <c r="CD60" s="66">
        <f t="shared" si="57"/>
        <v>0</v>
      </c>
    </row>
    <row r="61" spans="1:82">
      <c r="A61" s="96">
        <f t="shared" si="11"/>
        <v>0</v>
      </c>
      <c r="B61" s="109">
        <f>Scoresheet!B61</f>
        <v>0</v>
      </c>
      <c r="C61" s="66">
        <f>IF(Scoresheet!C61=0,0,Scoresheet!C61/(Scoresheet!C61+Scoresheet!D61))</f>
        <v>0</v>
      </c>
      <c r="D61" s="109">
        <f>IF(Scoresheet!D61=0,0,Scoresheet!D61/(Scoresheet!C61+Scoresheet!D61))</f>
        <v>0</v>
      </c>
      <c r="E61" s="66">
        <f>IF(Scoresheet!E61=0,0,Scoresheet!E61/(Scoresheet!E61+Scoresheet!F61))</f>
        <v>0</v>
      </c>
      <c r="F61" s="66">
        <f>IF(Scoresheet!G61=0,0,Scoresheet!G61/(Scoresheet!G61+Scoresheet!H61)*(IF(Result!E61=0,1,Result!E61)))</f>
        <v>0</v>
      </c>
      <c r="G61" s="66">
        <f>IF(Scoresheet!I61=0,0,Scoresheet!I61/(Scoresheet!I61+Scoresheet!J61)*(IF(Result!E61=0,1,Result!E61)))</f>
        <v>0</v>
      </c>
      <c r="H61" s="66">
        <f>IF(Scoresheet!K61=0,0,Scoresheet!K61/(Scoresheet!L61+Scoresheet!K61)*(IF(Result!E61=0,1,Result!E61)))</f>
        <v>0</v>
      </c>
      <c r="I61" s="66">
        <f>IF(Scoresheet!L61=0,0,Scoresheet!L61/(Scoresheet!K61+Scoresheet!L61)*(IF(Result!E61=0,1,Result!E61)))</f>
        <v>0</v>
      </c>
      <c r="J61" s="109">
        <f>IF(Scoresheet!M61=0,0,Scoresheet!M61/(Scoresheet!M61+Scoresheet!N61))</f>
        <v>0</v>
      </c>
      <c r="K61" s="66">
        <f>(IF(OR(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2,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0),(IF((Scoresheet!$O61+Scoresheet!$P61+Scoresheet!$Q61+Scoresheet!$R61+Scoresheet!$S61+Scoresheet!$T61+Scoresheet!$U61+Scoresheet!$V61+Scoresheet!$W61)=0,0,ROUND(Scoresheet!O61/(Scoresheet!$O61+Scoresheet!$P61+Scoresheet!$Q61+Scoresheet!$R61+Scoresheet!$S61+Scoresheet!$T61+Scoresheet!$U61+Scoresheet!$V61+Scoresheet!$W61),2))),"ERR!"))</f>
        <v>0</v>
      </c>
      <c r="L61" s="66">
        <f>(IF(OR(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2,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0),(IF((Scoresheet!$O61+Scoresheet!$P61+Scoresheet!$Q61+Scoresheet!$R61+Scoresheet!$S61+Scoresheet!$T61+Scoresheet!$U61+Scoresheet!$V61+Scoresheet!$W61)=0,0,ROUND(Scoresheet!P61/(Scoresheet!$O61+Scoresheet!$P61+Scoresheet!$Q61+Scoresheet!$R61+Scoresheet!$S61+Scoresheet!$T61+Scoresheet!$U61+Scoresheet!$V61+Scoresheet!$W61),2))),"ERR!"))</f>
        <v>0</v>
      </c>
      <c r="M61" s="66">
        <f>(IF(OR(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2,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0),(IF((Scoresheet!$O61+Scoresheet!$P61+Scoresheet!$Q61+Scoresheet!$R61+Scoresheet!$S61+Scoresheet!$T61+Scoresheet!$U61+Scoresheet!$V61+Scoresheet!$W61)=0,0,ROUND(Scoresheet!Q61/(Scoresheet!$O61+Scoresheet!$P61+Scoresheet!$Q61+Scoresheet!$R61+Scoresheet!$S61+Scoresheet!$T61+Scoresheet!$U61+Scoresheet!$V61+Scoresheet!$W61),2))),"ERR!"))</f>
        <v>0</v>
      </c>
      <c r="N61" s="66">
        <f>(IF(OR(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2,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0),(IF((Scoresheet!$O61+Scoresheet!$P61+Scoresheet!$Q61+Scoresheet!$R61+Scoresheet!$S61+Scoresheet!$T61+Scoresheet!$U61+Scoresheet!$V61+Scoresheet!$W61)=0,0,ROUND(Scoresheet!R61/(Scoresheet!$O61+Scoresheet!$P61+Scoresheet!$Q61+Scoresheet!$R61+Scoresheet!$S61+Scoresheet!$T61+Scoresheet!$U61+Scoresheet!$V61+Scoresheet!$W61),2))),"ERR!"))</f>
        <v>0</v>
      </c>
      <c r="O61" s="66">
        <f>(IF(OR(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2,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0),(IF((Scoresheet!$O61+Scoresheet!$P61+Scoresheet!$Q61+Scoresheet!$R61+Scoresheet!$S61+Scoresheet!$T61+Scoresheet!$U61+Scoresheet!$V61+Scoresheet!$W61)=0,0,ROUND(Scoresheet!S61/(Scoresheet!$O61+Scoresheet!$P61+Scoresheet!$Q61+Scoresheet!$R61+Scoresheet!$S61+Scoresheet!$T61+Scoresheet!$U61+Scoresheet!$V61+Scoresheet!$W61),2))),"ERR!"))</f>
        <v>0</v>
      </c>
      <c r="P61" s="66">
        <f>(IF(OR(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2,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0),(IF((Scoresheet!$O61+Scoresheet!$P61+Scoresheet!$Q61+Scoresheet!$R61+Scoresheet!$S61+Scoresheet!$T61+Scoresheet!$U61+Scoresheet!$V61+Scoresheet!$W61)=0,0,ROUND(Scoresheet!T61/(Scoresheet!$O61+Scoresheet!$P61+Scoresheet!$Q61+Scoresheet!$R61+Scoresheet!$S61+Scoresheet!$T61+Scoresheet!$U61+Scoresheet!$V61+Scoresheet!$W61),2))),"ERR!"))</f>
        <v>0</v>
      </c>
      <c r="Q61" s="66">
        <f>(IF(OR(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2,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0),(IF((Scoresheet!$O61+Scoresheet!$P61+Scoresheet!$Q61+Scoresheet!$R61+Scoresheet!$S61+Scoresheet!$T61+Scoresheet!$U61+Scoresheet!$V61+Scoresheet!$W61)=0,0,ROUND(Scoresheet!U61/(Scoresheet!$O61+Scoresheet!$P61+Scoresheet!$Q61+Scoresheet!$R61+Scoresheet!$S61+Scoresheet!$T61+Scoresheet!$U61+Scoresheet!$V61+Scoresheet!$W61),2))),"ERR!"))</f>
        <v>0</v>
      </c>
      <c r="R61" s="66">
        <f>(IF(OR(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2,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0),(IF((Scoresheet!$O61+Scoresheet!$P61+Scoresheet!$Q61+Scoresheet!$R61+Scoresheet!$S61+Scoresheet!$T61+Scoresheet!$U61+Scoresheet!$V61+Scoresheet!$W61)=0,0,ROUND(Scoresheet!V61/(Scoresheet!$O61+Scoresheet!$P61+Scoresheet!$Q61+Scoresheet!$R61+Scoresheet!$S61+Scoresheet!$T61+Scoresheet!$U61+Scoresheet!$V61+Scoresheet!$W61),2))),"ERR!"))</f>
        <v>0</v>
      </c>
      <c r="S61" s="114">
        <f>(IF(OR(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2,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0),(IF((Scoresheet!$O61+Scoresheet!$P61+Scoresheet!$Q61+Scoresheet!$R61+Scoresheet!$S61+Scoresheet!$T61+Scoresheet!$U61+Scoresheet!$V61+Scoresheet!$W61)=0,0,ROUND(Scoresheet!W61/(Scoresheet!$O61+Scoresheet!$P61+Scoresheet!$Q61+Scoresheet!$R61+Scoresheet!$S61+Scoresheet!$T61+Scoresheet!$U61+Scoresheet!$V61+Scoresheet!$W61),2))),"ERR!"))</f>
        <v>0</v>
      </c>
      <c r="T61" s="66">
        <f>Scoresheet!X61</f>
        <v>0</v>
      </c>
      <c r="U61" s="66">
        <f>IF((Scoresheet!$Y61+Scoresheet!$Z61+Scoresheet!$AA61)=0,0,FLOOR(Scoresheet!Y61/(Scoresheet!$Y61+Scoresheet!$Z61+Scoresheet!$AA61),0.01))</f>
        <v>0</v>
      </c>
      <c r="V61" s="66">
        <f>IF((Scoresheet!$Y61+Scoresheet!$Z61+Scoresheet!$AA61)=0,0,FLOOR(Scoresheet!Z61/(Scoresheet!$Y61+Scoresheet!$Z61+Scoresheet!$AA61),0.01))</f>
        <v>0</v>
      </c>
      <c r="W61" s="109">
        <f>IF((Scoresheet!$Y61+Scoresheet!$Z61+Scoresheet!$AA61)=0,0,FLOOR(Scoresheet!AA61/(Scoresheet!$Y61+Scoresheet!$Z61+Scoresheet!$AA61),0.01))</f>
        <v>0</v>
      </c>
      <c r="X61" s="66">
        <f>IF((Scoresheet!$AB61+Scoresheet!$AC61+Scoresheet!$AD61)=0,0,FLOOR(Scoresheet!AB61/(Scoresheet!$AB61+Scoresheet!$AC61+Scoresheet!$AD61),0.01))</f>
        <v>0</v>
      </c>
      <c r="Y61" s="66">
        <f>IF((Scoresheet!$AB61+Scoresheet!$AC61+Scoresheet!$AD61)=0,0,FLOOR(Scoresheet!AC61/(Scoresheet!$AB61+Scoresheet!$AC61+Scoresheet!$AD61),0.01))</f>
        <v>0</v>
      </c>
      <c r="Z61" s="115">
        <f>IF((Scoresheet!$AB61+Scoresheet!$AC61+Scoresheet!$AD61)=0,0,FLOOR(Scoresheet!AD61/(Scoresheet!$AB61+Scoresheet!$AC61+Scoresheet!$AD61),0.01))</f>
        <v>0</v>
      </c>
      <c r="AA61" s="116">
        <f>IF(OR((Scoresheet!$AE61+ABS(Scoresheet!$AF61-Scoresheet!$AE61)+ABS(Scoresheet!$AG61-Scoresheet!$AF61)+ABS(Scoresheet!$AH61-Scoresheet!$AG61)+ABS(Scoresheet!$AI61-Scoresheet!$AH61)+Scoresheet!$AI61)=2,(Scoresheet!$AE61+ABS(Scoresheet!$AF61-Scoresheet!$AE61)+ABS(Scoresheet!$AG61-Scoresheet!$AF61)+ABS(Scoresheet!$AH61-Scoresheet!$AG61)+ABS(Scoresheet!$AI61-Scoresheet!$AH61)+Scoresheet!$AI61)=0),(IF((Scoresheet!$AE61+Scoresheet!$AF61+Scoresheet!$AG61+Scoresheet!$AH61+Scoresheet!$AI61)=0,0,ROUND(Scoresheet!AE61/(Scoresheet!$AE61+Scoresheet!$AF61+Scoresheet!$AG61+Scoresheet!$AH61+Scoresheet!$AI61),2))),"ERR!")</f>
        <v>0</v>
      </c>
      <c r="AB61" s="115">
        <f>IF(OR((Scoresheet!$AE61+ABS(Scoresheet!$AF61-Scoresheet!$AE61)+ABS(Scoresheet!$AG61-Scoresheet!$AF61)+ABS(Scoresheet!$AH61-Scoresheet!$AG61)+ABS(Scoresheet!$AI61-Scoresheet!$AH61)+Scoresheet!$AI61)=2,(Scoresheet!$AE61+ABS(Scoresheet!$AF61-Scoresheet!$AE61)+ABS(Scoresheet!$AG61-Scoresheet!$AF61)+ABS(Scoresheet!$AH61-Scoresheet!$AG61)+ABS(Scoresheet!$AI61-Scoresheet!$AH61)+Scoresheet!$AI61)=0),(IF((Scoresheet!$AE61+Scoresheet!$AF61+Scoresheet!$AG61+Scoresheet!$AH61+Scoresheet!$AI61)=0,0,ROUND(Scoresheet!AF61/(Scoresheet!$AE61+Scoresheet!$AF61+Scoresheet!$AG61+Scoresheet!$AH61+Scoresheet!$AI61),2))),"ERR!")</f>
        <v>0</v>
      </c>
      <c r="AC61" s="115">
        <f>IF(OR((Scoresheet!$AE61+ABS(Scoresheet!$AF61-Scoresheet!$AE61)+ABS(Scoresheet!$AG61-Scoresheet!$AF61)+ABS(Scoresheet!$AH61-Scoresheet!$AG61)+ABS(Scoresheet!$AI61-Scoresheet!$AH61)+Scoresheet!$AI61)=2,(Scoresheet!$AE61+ABS(Scoresheet!$AF61-Scoresheet!$AE61)+ABS(Scoresheet!$AG61-Scoresheet!$AF61)+ABS(Scoresheet!$AH61-Scoresheet!$AG61)+ABS(Scoresheet!$AI61-Scoresheet!$AH61)+Scoresheet!$AI61)=0),(IF((Scoresheet!$AE61+Scoresheet!$AF61+Scoresheet!$AG61+Scoresheet!$AH61+Scoresheet!$AI61)=0,0,ROUND(Scoresheet!AG61/(Scoresheet!$AE61+Scoresheet!$AF61+Scoresheet!$AG61+Scoresheet!$AH61+Scoresheet!$AI61),2))),"ERR!")</f>
        <v>0</v>
      </c>
      <c r="AD61" s="115">
        <f>IF(OR((Scoresheet!$AE61+ABS(Scoresheet!$AF61-Scoresheet!$AE61)+ABS(Scoresheet!$AG61-Scoresheet!$AF61)+ABS(Scoresheet!$AH61-Scoresheet!$AG61)+ABS(Scoresheet!$AI61-Scoresheet!$AH61)+Scoresheet!$AI61)=2,(Scoresheet!$AE61+ABS(Scoresheet!$AF61-Scoresheet!$AE61)+ABS(Scoresheet!$AG61-Scoresheet!$AF61)+ABS(Scoresheet!$AH61-Scoresheet!$AG61)+ABS(Scoresheet!$AI61-Scoresheet!$AH61)+Scoresheet!$AI61)=0),(IF((Scoresheet!$AE61+Scoresheet!$AF61+Scoresheet!$AG61+Scoresheet!$AH61+Scoresheet!$AI61)=0,0,ROUND(Scoresheet!AH61/(Scoresheet!$AE61+Scoresheet!$AF61+Scoresheet!$AG61+Scoresheet!$AH61+Scoresheet!$AI61),2))),"ERR!")</f>
        <v>0</v>
      </c>
      <c r="AE61" s="114">
        <f>IF(OR((Scoresheet!$AE61+ABS(Scoresheet!$AF61-Scoresheet!$AE61)+ABS(Scoresheet!$AG61-Scoresheet!$AF61)+ABS(Scoresheet!$AH61-Scoresheet!$AG61)+ABS(Scoresheet!$AI61-Scoresheet!$AH61)+Scoresheet!$AI61)=2,(Scoresheet!$AE61+ABS(Scoresheet!$AF61-Scoresheet!$AE61)+ABS(Scoresheet!$AG61-Scoresheet!$AF61)+ABS(Scoresheet!$AH61-Scoresheet!$AG61)+ABS(Scoresheet!$AI61-Scoresheet!$AH61)+Scoresheet!$AI61)=0),(IF((Scoresheet!$AE61+Scoresheet!$AF61+Scoresheet!$AG61+Scoresheet!$AH61+Scoresheet!$AI61)=0,0,ROUND(Scoresheet!AI61/(Scoresheet!$AE61+Scoresheet!$AF61+Scoresheet!$AG61+Scoresheet!$AH61+Scoresheet!$AI61),2))),"ERR!")</f>
        <v>0</v>
      </c>
      <c r="AF61" s="66">
        <f>IF((Scoresheet!$AJ61+Scoresheet!$AK61+Scoresheet!$AL61)=0,0,FLOOR(Scoresheet!AJ61/(Scoresheet!$AJ61+Scoresheet!$AK61+Scoresheet!$AL61),0.01))</f>
        <v>0</v>
      </c>
      <c r="AG61" s="66">
        <f>IF((Scoresheet!$AJ61+Scoresheet!$AK61+Scoresheet!$AL61)=0,0,FLOOR(Scoresheet!AK61/(Scoresheet!$AJ61+Scoresheet!$AK61+Scoresheet!$AL61),0.01))</f>
        <v>0</v>
      </c>
      <c r="AH61" s="109">
        <f>IF((Scoresheet!$AJ61+Scoresheet!$AK61+Scoresheet!$AL61)=0,0,FLOOR(Scoresheet!AL61/(Scoresheet!$AJ61+Scoresheet!$AK61+Scoresheet!$AL61),0.01))</f>
        <v>0</v>
      </c>
      <c r="AI61" s="95"/>
      <c r="AJ61" s="95"/>
      <c r="AK61" s="95"/>
      <c r="AL61" s="95"/>
      <c r="AM61" s="95"/>
      <c r="AN61" s="95"/>
      <c r="AP61" s="96"/>
      <c r="AQ61" s="66">
        <f t="shared" si="51"/>
        <v>0</v>
      </c>
      <c r="AR61" s="66">
        <f t="shared" si="12"/>
        <v>0</v>
      </c>
      <c r="AS61" s="66">
        <f t="shared" si="13"/>
        <v>0</v>
      </c>
      <c r="AT61" s="66">
        <f t="shared" si="14"/>
        <v>0</v>
      </c>
      <c r="AU61" s="66">
        <f t="shared" si="15"/>
        <v>0</v>
      </c>
      <c r="AV61" s="66">
        <f t="shared" si="16"/>
        <v>0</v>
      </c>
      <c r="AW61" s="66">
        <f t="shared" si="17"/>
        <v>0</v>
      </c>
      <c r="AX61" s="66">
        <f t="shared" si="18"/>
        <v>0</v>
      </c>
      <c r="AY61" s="66">
        <f t="shared" si="19"/>
        <v>0</v>
      </c>
      <c r="AZ61" s="66">
        <f t="shared" si="20"/>
        <v>0</v>
      </c>
      <c r="BA61" s="66">
        <f t="shared" si="21"/>
        <v>0</v>
      </c>
      <c r="BB61" s="66">
        <f t="shared" si="22"/>
        <v>0</v>
      </c>
      <c r="BC61" s="66">
        <f t="shared" si="23"/>
        <v>0</v>
      </c>
      <c r="BD61" s="66">
        <f t="shared" si="24"/>
        <v>0</v>
      </c>
      <c r="BE61" s="66">
        <f t="shared" si="25"/>
        <v>0</v>
      </c>
      <c r="BF61" s="66">
        <f t="shared" si="26"/>
        <v>0</v>
      </c>
      <c r="BG61" s="66">
        <f t="shared" si="27"/>
        <v>0</v>
      </c>
      <c r="BH61" s="66">
        <f t="shared" si="28"/>
        <v>0</v>
      </c>
      <c r="BI61" s="66">
        <f t="shared" si="29"/>
        <v>0</v>
      </c>
      <c r="BJ61" s="66">
        <f t="shared" si="30"/>
        <v>0</v>
      </c>
      <c r="BK61" s="66">
        <f t="shared" si="31"/>
        <v>0</v>
      </c>
      <c r="BL61" s="66">
        <f t="shared" si="32"/>
        <v>0</v>
      </c>
      <c r="BM61" s="66">
        <f t="shared" si="33"/>
        <v>0</v>
      </c>
      <c r="BN61" s="66">
        <f t="shared" si="34"/>
        <v>0</v>
      </c>
      <c r="BO61" s="66">
        <f t="shared" si="35"/>
        <v>0</v>
      </c>
      <c r="BP61" s="66">
        <f t="shared" si="36"/>
        <v>0</v>
      </c>
      <c r="BQ61" s="66">
        <f t="shared" si="37"/>
        <v>0</v>
      </c>
      <c r="BR61" s="66">
        <f t="shared" si="38"/>
        <v>0</v>
      </c>
      <c r="BS61" s="66">
        <f t="shared" si="39"/>
        <v>0</v>
      </c>
      <c r="BT61" s="66">
        <f t="shared" si="40"/>
        <v>0</v>
      </c>
      <c r="BU61" s="66">
        <f t="shared" si="41"/>
        <v>0</v>
      </c>
      <c r="BV61" s="66">
        <f t="shared" si="42"/>
        <v>0</v>
      </c>
      <c r="BX61" s="66">
        <f t="shared" si="43"/>
        <v>0</v>
      </c>
      <c r="BY61" s="66">
        <f t="shared" si="52"/>
        <v>0</v>
      </c>
      <c r="BZ61" s="66">
        <f t="shared" si="53"/>
        <v>0</v>
      </c>
      <c r="CA61" s="66">
        <f t="shared" si="54"/>
        <v>0</v>
      </c>
      <c r="CB61" s="66">
        <f t="shared" si="55"/>
        <v>0</v>
      </c>
      <c r="CC61" s="66">
        <f t="shared" si="56"/>
        <v>0</v>
      </c>
      <c r="CD61" s="66">
        <f t="shared" si="57"/>
        <v>0</v>
      </c>
    </row>
    <row r="62" spans="1:82">
      <c r="A62" s="96">
        <f t="shared" si="11"/>
        <v>0</v>
      </c>
      <c r="B62" s="109">
        <f>Scoresheet!B62</f>
        <v>0</v>
      </c>
      <c r="C62" s="66">
        <f>IF(Scoresheet!C62=0,0,Scoresheet!C62/(Scoresheet!C62+Scoresheet!D62))</f>
        <v>0</v>
      </c>
      <c r="D62" s="109">
        <f>IF(Scoresheet!D62=0,0,Scoresheet!D62/(Scoresheet!C62+Scoresheet!D62))</f>
        <v>0</v>
      </c>
      <c r="E62" s="66">
        <f>IF(Scoresheet!E62=0,0,Scoresheet!E62/(Scoresheet!E62+Scoresheet!F62))</f>
        <v>0</v>
      </c>
      <c r="F62" s="66">
        <f>IF(Scoresheet!G62=0,0,Scoresheet!G62/(Scoresheet!G62+Scoresheet!H62)*(IF(Result!E62=0,1,Result!E62)))</f>
        <v>0</v>
      </c>
      <c r="G62" s="66">
        <f>IF(Scoresheet!I62=0,0,Scoresheet!I62/(Scoresheet!I62+Scoresheet!J62)*(IF(Result!E62=0,1,Result!E62)))</f>
        <v>0</v>
      </c>
      <c r="H62" s="66">
        <f>IF(Scoresheet!K62=0,0,Scoresheet!K62/(Scoresheet!L62+Scoresheet!K62)*(IF(Result!E62=0,1,Result!E62)))</f>
        <v>0</v>
      </c>
      <c r="I62" s="66">
        <f>IF(Scoresheet!L62=0,0,Scoresheet!L62/(Scoresheet!K62+Scoresheet!L62)*(IF(Result!E62=0,1,Result!E62)))</f>
        <v>0</v>
      </c>
      <c r="J62" s="109">
        <f>IF(Scoresheet!M62=0,0,Scoresheet!M62/(Scoresheet!M62+Scoresheet!N62))</f>
        <v>0</v>
      </c>
      <c r="K62" s="66">
        <f>(IF(OR(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2,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0),(IF((Scoresheet!$O62+Scoresheet!$P62+Scoresheet!$Q62+Scoresheet!$R62+Scoresheet!$S62+Scoresheet!$T62+Scoresheet!$U62+Scoresheet!$V62+Scoresheet!$W62)=0,0,ROUND(Scoresheet!O62/(Scoresheet!$O62+Scoresheet!$P62+Scoresheet!$Q62+Scoresheet!$R62+Scoresheet!$S62+Scoresheet!$T62+Scoresheet!$U62+Scoresheet!$V62+Scoresheet!$W62),2))),"ERR!"))</f>
        <v>0</v>
      </c>
      <c r="L62" s="66">
        <f>(IF(OR(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2,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0),(IF((Scoresheet!$O62+Scoresheet!$P62+Scoresheet!$Q62+Scoresheet!$R62+Scoresheet!$S62+Scoresheet!$T62+Scoresheet!$U62+Scoresheet!$V62+Scoresheet!$W62)=0,0,ROUND(Scoresheet!P62/(Scoresheet!$O62+Scoresheet!$P62+Scoresheet!$Q62+Scoresheet!$R62+Scoresheet!$S62+Scoresheet!$T62+Scoresheet!$U62+Scoresheet!$V62+Scoresheet!$W62),2))),"ERR!"))</f>
        <v>0</v>
      </c>
      <c r="M62" s="66">
        <f>(IF(OR(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2,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0),(IF((Scoresheet!$O62+Scoresheet!$P62+Scoresheet!$Q62+Scoresheet!$R62+Scoresheet!$S62+Scoresheet!$T62+Scoresheet!$U62+Scoresheet!$V62+Scoresheet!$W62)=0,0,ROUND(Scoresheet!Q62/(Scoresheet!$O62+Scoresheet!$P62+Scoresheet!$Q62+Scoresheet!$R62+Scoresheet!$S62+Scoresheet!$T62+Scoresheet!$U62+Scoresheet!$V62+Scoresheet!$W62),2))),"ERR!"))</f>
        <v>0</v>
      </c>
      <c r="N62" s="66">
        <f>(IF(OR(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2,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0),(IF((Scoresheet!$O62+Scoresheet!$P62+Scoresheet!$Q62+Scoresheet!$R62+Scoresheet!$S62+Scoresheet!$T62+Scoresheet!$U62+Scoresheet!$V62+Scoresheet!$W62)=0,0,ROUND(Scoresheet!R62/(Scoresheet!$O62+Scoresheet!$P62+Scoresheet!$Q62+Scoresheet!$R62+Scoresheet!$S62+Scoresheet!$T62+Scoresheet!$U62+Scoresheet!$V62+Scoresheet!$W62),2))),"ERR!"))</f>
        <v>0</v>
      </c>
      <c r="O62" s="66">
        <f>(IF(OR(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2,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0),(IF((Scoresheet!$O62+Scoresheet!$P62+Scoresheet!$Q62+Scoresheet!$R62+Scoresheet!$S62+Scoresheet!$T62+Scoresheet!$U62+Scoresheet!$V62+Scoresheet!$W62)=0,0,ROUND(Scoresheet!S62/(Scoresheet!$O62+Scoresheet!$P62+Scoresheet!$Q62+Scoresheet!$R62+Scoresheet!$S62+Scoresheet!$T62+Scoresheet!$U62+Scoresheet!$V62+Scoresheet!$W62),2))),"ERR!"))</f>
        <v>0</v>
      </c>
      <c r="P62" s="66">
        <f>(IF(OR(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2,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0),(IF((Scoresheet!$O62+Scoresheet!$P62+Scoresheet!$Q62+Scoresheet!$R62+Scoresheet!$S62+Scoresheet!$T62+Scoresheet!$U62+Scoresheet!$V62+Scoresheet!$W62)=0,0,ROUND(Scoresheet!T62/(Scoresheet!$O62+Scoresheet!$P62+Scoresheet!$Q62+Scoresheet!$R62+Scoresheet!$S62+Scoresheet!$T62+Scoresheet!$U62+Scoresheet!$V62+Scoresheet!$W62),2))),"ERR!"))</f>
        <v>0</v>
      </c>
      <c r="Q62" s="66">
        <f>(IF(OR(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2,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0),(IF((Scoresheet!$O62+Scoresheet!$P62+Scoresheet!$Q62+Scoresheet!$R62+Scoresheet!$S62+Scoresheet!$T62+Scoresheet!$U62+Scoresheet!$V62+Scoresheet!$W62)=0,0,ROUND(Scoresheet!U62/(Scoresheet!$O62+Scoresheet!$P62+Scoresheet!$Q62+Scoresheet!$R62+Scoresheet!$S62+Scoresheet!$T62+Scoresheet!$U62+Scoresheet!$V62+Scoresheet!$W62),2))),"ERR!"))</f>
        <v>0</v>
      </c>
      <c r="R62" s="66">
        <f>(IF(OR(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2,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0),(IF((Scoresheet!$O62+Scoresheet!$P62+Scoresheet!$Q62+Scoresheet!$R62+Scoresheet!$S62+Scoresheet!$T62+Scoresheet!$U62+Scoresheet!$V62+Scoresheet!$W62)=0,0,ROUND(Scoresheet!V62/(Scoresheet!$O62+Scoresheet!$P62+Scoresheet!$Q62+Scoresheet!$R62+Scoresheet!$S62+Scoresheet!$T62+Scoresheet!$U62+Scoresheet!$V62+Scoresheet!$W62),2))),"ERR!"))</f>
        <v>0</v>
      </c>
      <c r="S62" s="114">
        <f>(IF(OR(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2,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0),(IF((Scoresheet!$O62+Scoresheet!$P62+Scoresheet!$Q62+Scoresheet!$R62+Scoresheet!$S62+Scoresheet!$T62+Scoresheet!$U62+Scoresheet!$V62+Scoresheet!$W62)=0,0,ROUND(Scoresheet!W62/(Scoresheet!$O62+Scoresheet!$P62+Scoresheet!$Q62+Scoresheet!$R62+Scoresheet!$S62+Scoresheet!$T62+Scoresheet!$U62+Scoresheet!$V62+Scoresheet!$W62),2))),"ERR!"))</f>
        <v>0</v>
      </c>
      <c r="T62" s="66">
        <f>Scoresheet!X62</f>
        <v>0</v>
      </c>
      <c r="U62" s="66">
        <f>IF((Scoresheet!$Y62+Scoresheet!$Z62+Scoresheet!$AA62)=0,0,FLOOR(Scoresheet!Y62/(Scoresheet!$Y62+Scoresheet!$Z62+Scoresheet!$AA62),0.01))</f>
        <v>0</v>
      </c>
      <c r="V62" s="66">
        <f>IF((Scoresheet!$Y62+Scoresheet!$Z62+Scoresheet!$AA62)=0,0,FLOOR(Scoresheet!Z62/(Scoresheet!$Y62+Scoresheet!$Z62+Scoresheet!$AA62),0.01))</f>
        <v>0</v>
      </c>
      <c r="W62" s="109">
        <f>IF((Scoresheet!$Y62+Scoresheet!$Z62+Scoresheet!$AA62)=0,0,FLOOR(Scoresheet!AA62/(Scoresheet!$Y62+Scoresheet!$Z62+Scoresheet!$AA62),0.01))</f>
        <v>0</v>
      </c>
      <c r="X62" s="66">
        <f>IF((Scoresheet!$AB62+Scoresheet!$AC62+Scoresheet!$AD62)=0,0,FLOOR(Scoresheet!AB62/(Scoresheet!$AB62+Scoresheet!$AC62+Scoresheet!$AD62),0.01))</f>
        <v>0</v>
      </c>
      <c r="Y62" s="66">
        <f>IF((Scoresheet!$AB62+Scoresheet!$AC62+Scoresheet!$AD62)=0,0,FLOOR(Scoresheet!AC62/(Scoresheet!$AB62+Scoresheet!$AC62+Scoresheet!$AD62),0.01))</f>
        <v>0</v>
      </c>
      <c r="Z62" s="115">
        <f>IF((Scoresheet!$AB62+Scoresheet!$AC62+Scoresheet!$AD62)=0,0,FLOOR(Scoresheet!AD62/(Scoresheet!$AB62+Scoresheet!$AC62+Scoresheet!$AD62),0.01))</f>
        <v>0</v>
      </c>
      <c r="AA62" s="116">
        <f>IF(OR((Scoresheet!$AE62+ABS(Scoresheet!$AF62-Scoresheet!$AE62)+ABS(Scoresheet!$AG62-Scoresheet!$AF62)+ABS(Scoresheet!$AH62-Scoresheet!$AG62)+ABS(Scoresheet!$AI62-Scoresheet!$AH62)+Scoresheet!$AI62)=2,(Scoresheet!$AE62+ABS(Scoresheet!$AF62-Scoresheet!$AE62)+ABS(Scoresheet!$AG62-Scoresheet!$AF62)+ABS(Scoresheet!$AH62-Scoresheet!$AG62)+ABS(Scoresheet!$AI62-Scoresheet!$AH62)+Scoresheet!$AI62)=0),(IF((Scoresheet!$AE62+Scoresheet!$AF62+Scoresheet!$AG62+Scoresheet!$AH62+Scoresheet!$AI62)=0,0,ROUND(Scoresheet!AE62/(Scoresheet!$AE62+Scoresheet!$AF62+Scoresheet!$AG62+Scoresheet!$AH62+Scoresheet!$AI62),2))),"ERR!")</f>
        <v>0</v>
      </c>
      <c r="AB62" s="115">
        <f>IF(OR((Scoresheet!$AE62+ABS(Scoresheet!$AF62-Scoresheet!$AE62)+ABS(Scoresheet!$AG62-Scoresheet!$AF62)+ABS(Scoresheet!$AH62-Scoresheet!$AG62)+ABS(Scoresheet!$AI62-Scoresheet!$AH62)+Scoresheet!$AI62)=2,(Scoresheet!$AE62+ABS(Scoresheet!$AF62-Scoresheet!$AE62)+ABS(Scoresheet!$AG62-Scoresheet!$AF62)+ABS(Scoresheet!$AH62-Scoresheet!$AG62)+ABS(Scoresheet!$AI62-Scoresheet!$AH62)+Scoresheet!$AI62)=0),(IF((Scoresheet!$AE62+Scoresheet!$AF62+Scoresheet!$AG62+Scoresheet!$AH62+Scoresheet!$AI62)=0,0,ROUND(Scoresheet!AF62/(Scoresheet!$AE62+Scoresheet!$AF62+Scoresheet!$AG62+Scoresheet!$AH62+Scoresheet!$AI62),2))),"ERR!")</f>
        <v>0</v>
      </c>
      <c r="AC62" s="115">
        <f>IF(OR((Scoresheet!$AE62+ABS(Scoresheet!$AF62-Scoresheet!$AE62)+ABS(Scoresheet!$AG62-Scoresheet!$AF62)+ABS(Scoresheet!$AH62-Scoresheet!$AG62)+ABS(Scoresheet!$AI62-Scoresheet!$AH62)+Scoresheet!$AI62)=2,(Scoresheet!$AE62+ABS(Scoresheet!$AF62-Scoresheet!$AE62)+ABS(Scoresheet!$AG62-Scoresheet!$AF62)+ABS(Scoresheet!$AH62-Scoresheet!$AG62)+ABS(Scoresheet!$AI62-Scoresheet!$AH62)+Scoresheet!$AI62)=0),(IF((Scoresheet!$AE62+Scoresheet!$AF62+Scoresheet!$AG62+Scoresheet!$AH62+Scoresheet!$AI62)=0,0,ROUND(Scoresheet!AG62/(Scoresheet!$AE62+Scoresheet!$AF62+Scoresheet!$AG62+Scoresheet!$AH62+Scoresheet!$AI62),2))),"ERR!")</f>
        <v>0</v>
      </c>
      <c r="AD62" s="115">
        <f>IF(OR((Scoresheet!$AE62+ABS(Scoresheet!$AF62-Scoresheet!$AE62)+ABS(Scoresheet!$AG62-Scoresheet!$AF62)+ABS(Scoresheet!$AH62-Scoresheet!$AG62)+ABS(Scoresheet!$AI62-Scoresheet!$AH62)+Scoresheet!$AI62)=2,(Scoresheet!$AE62+ABS(Scoresheet!$AF62-Scoresheet!$AE62)+ABS(Scoresheet!$AG62-Scoresheet!$AF62)+ABS(Scoresheet!$AH62-Scoresheet!$AG62)+ABS(Scoresheet!$AI62-Scoresheet!$AH62)+Scoresheet!$AI62)=0),(IF((Scoresheet!$AE62+Scoresheet!$AF62+Scoresheet!$AG62+Scoresheet!$AH62+Scoresheet!$AI62)=0,0,ROUND(Scoresheet!AH62/(Scoresheet!$AE62+Scoresheet!$AF62+Scoresheet!$AG62+Scoresheet!$AH62+Scoresheet!$AI62),2))),"ERR!")</f>
        <v>0</v>
      </c>
      <c r="AE62" s="114">
        <f>IF(OR((Scoresheet!$AE62+ABS(Scoresheet!$AF62-Scoresheet!$AE62)+ABS(Scoresheet!$AG62-Scoresheet!$AF62)+ABS(Scoresheet!$AH62-Scoresheet!$AG62)+ABS(Scoresheet!$AI62-Scoresheet!$AH62)+Scoresheet!$AI62)=2,(Scoresheet!$AE62+ABS(Scoresheet!$AF62-Scoresheet!$AE62)+ABS(Scoresheet!$AG62-Scoresheet!$AF62)+ABS(Scoresheet!$AH62-Scoresheet!$AG62)+ABS(Scoresheet!$AI62-Scoresheet!$AH62)+Scoresheet!$AI62)=0),(IF((Scoresheet!$AE62+Scoresheet!$AF62+Scoresheet!$AG62+Scoresheet!$AH62+Scoresheet!$AI62)=0,0,ROUND(Scoresheet!AI62/(Scoresheet!$AE62+Scoresheet!$AF62+Scoresheet!$AG62+Scoresheet!$AH62+Scoresheet!$AI62),2))),"ERR!")</f>
        <v>0</v>
      </c>
      <c r="AF62" s="66">
        <f>IF((Scoresheet!$AJ62+Scoresheet!$AK62+Scoresheet!$AL62)=0,0,FLOOR(Scoresheet!AJ62/(Scoresheet!$AJ62+Scoresheet!$AK62+Scoresheet!$AL62),0.01))</f>
        <v>0</v>
      </c>
      <c r="AG62" s="66">
        <f>IF((Scoresheet!$AJ62+Scoresheet!$AK62+Scoresheet!$AL62)=0,0,FLOOR(Scoresheet!AK62/(Scoresheet!$AJ62+Scoresheet!$AK62+Scoresheet!$AL62),0.01))</f>
        <v>0</v>
      </c>
      <c r="AH62" s="109">
        <f>IF((Scoresheet!$AJ62+Scoresheet!$AK62+Scoresheet!$AL62)=0,0,FLOOR(Scoresheet!AL62/(Scoresheet!$AJ62+Scoresheet!$AK62+Scoresheet!$AL62),0.01))</f>
        <v>0</v>
      </c>
      <c r="AI62" s="95"/>
      <c r="AJ62" s="95"/>
      <c r="AK62" s="95"/>
      <c r="AL62" s="95"/>
      <c r="AM62" s="95"/>
      <c r="AN62" s="95"/>
      <c r="AP62" s="96"/>
      <c r="AQ62" s="66">
        <f t="shared" si="51"/>
        <v>0</v>
      </c>
      <c r="AR62" s="66">
        <f t="shared" si="12"/>
        <v>0</v>
      </c>
      <c r="AS62" s="66">
        <f t="shared" si="13"/>
        <v>0</v>
      </c>
      <c r="AT62" s="66">
        <f t="shared" si="14"/>
        <v>0</v>
      </c>
      <c r="AU62" s="66">
        <f t="shared" si="15"/>
        <v>0</v>
      </c>
      <c r="AV62" s="66">
        <f t="shared" si="16"/>
        <v>0</v>
      </c>
      <c r="AW62" s="66">
        <f t="shared" si="17"/>
        <v>0</v>
      </c>
      <c r="AX62" s="66">
        <f t="shared" si="18"/>
        <v>0</v>
      </c>
      <c r="AY62" s="66">
        <f t="shared" si="19"/>
        <v>0</v>
      </c>
      <c r="AZ62" s="66">
        <f t="shared" si="20"/>
        <v>0</v>
      </c>
      <c r="BA62" s="66">
        <f t="shared" si="21"/>
        <v>0</v>
      </c>
      <c r="BB62" s="66">
        <f t="shared" si="22"/>
        <v>0</v>
      </c>
      <c r="BC62" s="66">
        <f t="shared" si="23"/>
        <v>0</v>
      </c>
      <c r="BD62" s="66">
        <f t="shared" si="24"/>
        <v>0</v>
      </c>
      <c r="BE62" s="66">
        <f t="shared" si="25"/>
        <v>0</v>
      </c>
      <c r="BF62" s="66">
        <f t="shared" si="26"/>
        <v>0</v>
      </c>
      <c r="BG62" s="66">
        <f t="shared" si="27"/>
        <v>0</v>
      </c>
      <c r="BH62" s="66">
        <f t="shared" si="28"/>
        <v>0</v>
      </c>
      <c r="BI62" s="66">
        <f t="shared" si="29"/>
        <v>0</v>
      </c>
      <c r="BJ62" s="66">
        <f t="shared" si="30"/>
        <v>0</v>
      </c>
      <c r="BK62" s="66">
        <f t="shared" si="31"/>
        <v>0</v>
      </c>
      <c r="BL62" s="66">
        <f t="shared" si="32"/>
        <v>0</v>
      </c>
      <c r="BM62" s="66">
        <f t="shared" si="33"/>
        <v>0</v>
      </c>
      <c r="BN62" s="66">
        <f t="shared" si="34"/>
        <v>0</v>
      </c>
      <c r="BO62" s="66">
        <f t="shared" si="35"/>
        <v>0</v>
      </c>
      <c r="BP62" s="66">
        <f t="shared" si="36"/>
        <v>0</v>
      </c>
      <c r="BQ62" s="66">
        <f t="shared" si="37"/>
        <v>0</v>
      </c>
      <c r="BR62" s="66">
        <f t="shared" si="38"/>
        <v>0</v>
      </c>
      <c r="BS62" s="66">
        <f t="shared" si="39"/>
        <v>0</v>
      </c>
      <c r="BT62" s="66">
        <f t="shared" si="40"/>
        <v>0</v>
      </c>
      <c r="BU62" s="66">
        <f t="shared" si="41"/>
        <v>0</v>
      </c>
      <c r="BV62" s="66">
        <f t="shared" si="42"/>
        <v>0</v>
      </c>
      <c r="BX62" s="66">
        <f t="shared" si="43"/>
        <v>0</v>
      </c>
      <c r="BY62" s="66">
        <f t="shared" si="52"/>
        <v>0</v>
      </c>
      <c r="BZ62" s="66">
        <f t="shared" si="53"/>
        <v>0</v>
      </c>
      <c r="CA62" s="66">
        <f t="shared" si="54"/>
        <v>0</v>
      </c>
      <c r="CB62" s="66">
        <f t="shared" si="55"/>
        <v>0</v>
      </c>
      <c r="CC62" s="66">
        <f t="shared" si="56"/>
        <v>0</v>
      </c>
      <c r="CD62" s="66">
        <f t="shared" si="57"/>
        <v>0</v>
      </c>
    </row>
    <row r="63" spans="1:82">
      <c r="A63" s="96">
        <f t="shared" si="11"/>
        <v>0</v>
      </c>
      <c r="B63" s="109">
        <f>Scoresheet!B63</f>
        <v>0</v>
      </c>
      <c r="C63" s="66">
        <f>IF(Scoresheet!C63=0,0,Scoresheet!C63/(Scoresheet!C63+Scoresheet!D63))</f>
        <v>0</v>
      </c>
      <c r="D63" s="109">
        <f>IF(Scoresheet!D63=0,0,Scoresheet!D63/(Scoresheet!C63+Scoresheet!D63))</f>
        <v>0</v>
      </c>
      <c r="E63" s="66">
        <f>IF(Scoresheet!E63=0,0,Scoresheet!E63/(Scoresheet!E63+Scoresheet!F63))</f>
        <v>0</v>
      </c>
      <c r="F63" s="66">
        <f>IF(Scoresheet!G63=0,0,Scoresheet!G63/(Scoresheet!G63+Scoresheet!H63)*(IF(Result!E63=0,1,Result!E63)))</f>
        <v>0</v>
      </c>
      <c r="G63" s="66">
        <f>IF(Scoresheet!I63=0,0,Scoresheet!I63/(Scoresheet!I63+Scoresheet!J63)*(IF(Result!E63=0,1,Result!E63)))</f>
        <v>0</v>
      </c>
      <c r="H63" s="66">
        <f>IF(Scoresheet!K63=0,0,Scoresheet!K63/(Scoresheet!L63+Scoresheet!K63)*(IF(Result!E63=0,1,Result!E63)))</f>
        <v>0</v>
      </c>
      <c r="I63" s="66">
        <f>IF(Scoresheet!L63=0,0,Scoresheet!L63/(Scoresheet!K63+Scoresheet!L63)*(IF(Result!E63=0,1,Result!E63)))</f>
        <v>0</v>
      </c>
      <c r="J63" s="109">
        <f>IF(Scoresheet!M63=0,0,Scoresheet!M63/(Scoresheet!M63+Scoresheet!N63))</f>
        <v>0</v>
      </c>
      <c r="K63" s="66">
        <f>(IF(OR(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2,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0),(IF((Scoresheet!$O63+Scoresheet!$P63+Scoresheet!$Q63+Scoresheet!$R63+Scoresheet!$S63+Scoresheet!$T63+Scoresheet!$U63+Scoresheet!$V63+Scoresheet!$W63)=0,0,ROUND(Scoresheet!O63/(Scoresheet!$O63+Scoresheet!$P63+Scoresheet!$Q63+Scoresheet!$R63+Scoresheet!$S63+Scoresheet!$T63+Scoresheet!$U63+Scoresheet!$V63+Scoresheet!$W63),2))),"ERR!"))</f>
        <v>0</v>
      </c>
      <c r="L63" s="66">
        <f>(IF(OR(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2,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0),(IF((Scoresheet!$O63+Scoresheet!$P63+Scoresheet!$Q63+Scoresheet!$R63+Scoresheet!$S63+Scoresheet!$T63+Scoresheet!$U63+Scoresheet!$V63+Scoresheet!$W63)=0,0,ROUND(Scoresheet!P63/(Scoresheet!$O63+Scoresheet!$P63+Scoresheet!$Q63+Scoresheet!$R63+Scoresheet!$S63+Scoresheet!$T63+Scoresheet!$U63+Scoresheet!$V63+Scoresheet!$W63),2))),"ERR!"))</f>
        <v>0</v>
      </c>
      <c r="M63" s="66">
        <f>(IF(OR(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2,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0),(IF((Scoresheet!$O63+Scoresheet!$P63+Scoresheet!$Q63+Scoresheet!$R63+Scoresheet!$S63+Scoresheet!$T63+Scoresheet!$U63+Scoresheet!$V63+Scoresheet!$W63)=0,0,ROUND(Scoresheet!Q63/(Scoresheet!$O63+Scoresheet!$P63+Scoresheet!$Q63+Scoresheet!$R63+Scoresheet!$S63+Scoresheet!$T63+Scoresheet!$U63+Scoresheet!$V63+Scoresheet!$W63),2))),"ERR!"))</f>
        <v>0</v>
      </c>
      <c r="N63" s="66">
        <f>(IF(OR(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2,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0),(IF((Scoresheet!$O63+Scoresheet!$P63+Scoresheet!$Q63+Scoresheet!$R63+Scoresheet!$S63+Scoresheet!$T63+Scoresheet!$U63+Scoresheet!$V63+Scoresheet!$W63)=0,0,ROUND(Scoresheet!R63/(Scoresheet!$O63+Scoresheet!$P63+Scoresheet!$Q63+Scoresheet!$R63+Scoresheet!$S63+Scoresheet!$T63+Scoresheet!$U63+Scoresheet!$V63+Scoresheet!$W63),2))),"ERR!"))</f>
        <v>0</v>
      </c>
      <c r="O63" s="66">
        <f>(IF(OR(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2,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0),(IF((Scoresheet!$O63+Scoresheet!$P63+Scoresheet!$Q63+Scoresheet!$R63+Scoresheet!$S63+Scoresheet!$T63+Scoresheet!$U63+Scoresheet!$V63+Scoresheet!$W63)=0,0,ROUND(Scoresheet!S63/(Scoresheet!$O63+Scoresheet!$P63+Scoresheet!$Q63+Scoresheet!$R63+Scoresheet!$S63+Scoresheet!$T63+Scoresheet!$U63+Scoresheet!$V63+Scoresheet!$W63),2))),"ERR!"))</f>
        <v>0</v>
      </c>
      <c r="P63" s="66">
        <f>(IF(OR(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2,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0),(IF((Scoresheet!$O63+Scoresheet!$P63+Scoresheet!$Q63+Scoresheet!$R63+Scoresheet!$S63+Scoresheet!$T63+Scoresheet!$U63+Scoresheet!$V63+Scoresheet!$W63)=0,0,ROUND(Scoresheet!T63/(Scoresheet!$O63+Scoresheet!$P63+Scoresheet!$Q63+Scoresheet!$R63+Scoresheet!$S63+Scoresheet!$T63+Scoresheet!$U63+Scoresheet!$V63+Scoresheet!$W63),2))),"ERR!"))</f>
        <v>0</v>
      </c>
      <c r="Q63" s="66">
        <f>(IF(OR(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2,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0),(IF((Scoresheet!$O63+Scoresheet!$P63+Scoresheet!$Q63+Scoresheet!$R63+Scoresheet!$S63+Scoresheet!$T63+Scoresheet!$U63+Scoresheet!$V63+Scoresheet!$W63)=0,0,ROUND(Scoresheet!U63/(Scoresheet!$O63+Scoresheet!$P63+Scoresheet!$Q63+Scoresheet!$R63+Scoresheet!$S63+Scoresheet!$T63+Scoresheet!$U63+Scoresheet!$V63+Scoresheet!$W63),2))),"ERR!"))</f>
        <v>0</v>
      </c>
      <c r="R63" s="66">
        <f>(IF(OR(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2,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0),(IF((Scoresheet!$O63+Scoresheet!$P63+Scoresheet!$Q63+Scoresheet!$R63+Scoresheet!$S63+Scoresheet!$T63+Scoresheet!$U63+Scoresheet!$V63+Scoresheet!$W63)=0,0,ROUND(Scoresheet!V63/(Scoresheet!$O63+Scoresheet!$P63+Scoresheet!$Q63+Scoresheet!$R63+Scoresheet!$S63+Scoresheet!$T63+Scoresheet!$U63+Scoresheet!$V63+Scoresheet!$W63),2))),"ERR!"))</f>
        <v>0</v>
      </c>
      <c r="S63" s="114">
        <f>(IF(OR(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2,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0),(IF((Scoresheet!$O63+Scoresheet!$P63+Scoresheet!$Q63+Scoresheet!$R63+Scoresheet!$S63+Scoresheet!$T63+Scoresheet!$U63+Scoresheet!$V63+Scoresheet!$W63)=0,0,ROUND(Scoresheet!W63/(Scoresheet!$O63+Scoresheet!$P63+Scoresheet!$Q63+Scoresheet!$R63+Scoresheet!$S63+Scoresheet!$T63+Scoresheet!$U63+Scoresheet!$V63+Scoresheet!$W63),2))),"ERR!"))</f>
        <v>0</v>
      </c>
      <c r="T63" s="66">
        <f>Scoresheet!X63</f>
        <v>0</v>
      </c>
      <c r="U63" s="66">
        <f>IF((Scoresheet!$Y63+Scoresheet!$Z63+Scoresheet!$AA63)=0,0,FLOOR(Scoresheet!Y63/(Scoresheet!$Y63+Scoresheet!$Z63+Scoresheet!$AA63),0.01))</f>
        <v>0</v>
      </c>
      <c r="V63" s="66">
        <f>IF((Scoresheet!$Y63+Scoresheet!$Z63+Scoresheet!$AA63)=0,0,FLOOR(Scoresheet!Z63/(Scoresheet!$Y63+Scoresheet!$Z63+Scoresheet!$AA63),0.01))</f>
        <v>0</v>
      </c>
      <c r="W63" s="109">
        <f>IF((Scoresheet!$Y63+Scoresheet!$Z63+Scoresheet!$AA63)=0,0,FLOOR(Scoresheet!AA63/(Scoresheet!$Y63+Scoresheet!$Z63+Scoresheet!$AA63),0.01))</f>
        <v>0</v>
      </c>
      <c r="X63" s="66">
        <f>IF((Scoresheet!$AB63+Scoresheet!$AC63+Scoresheet!$AD63)=0,0,FLOOR(Scoresheet!AB63/(Scoresheet!$AB63+Scoresheet!$AC63+Scoresheet!$AD63),0.01))</f>
        <v>0</v>
      </c>
      <c r="Y63" s="66">
        <f>IF((Scoresheet!$AB63+Scoresheet!$AC63+Scoresheet!$AD63)=0,0,FLOOR(Scoresheet!AC63/(Scoresheet!$AB63+Scoresheet!$AC63+Scoresheet!$AD63),0.01))</f>
        <v>0</v>
      </c>
      <c r="Z63" s="115">
        <f>IF((Scoresheet!$AB63+Scoresheet!$AC63+Scoresheet!$AD63)=0,0,FLOOR(Scoresheet!AD63/(Scoresheet!$AB63+Scoresheet!$AC63+Scoresheet!$AD63),0.01))</f>
        <v>0</v>
      </c>
      <c r="AA63" s="116">
        <f>IF(OR((Scoresheet!$AE63+ABS(Scoresheet!$AF63-Scoresheet!$AE63)+ABS(Scoresheet!$AG63-Scoresheet!$AF63)+ABS(Scoresheet!$AH63-Scoresheet!$AG63)+ABS(Scoresheet!$AI63-Scoresheet!$AH63)+Scoresheet!$AI63)=2,(Scoresheet!$AE63+ABS(Scoresheet!$AF63-Scoresheet!$AE63)+ABS(Scoresheet!$AG63-Scoresheet!$AF63)+ABS(Scoresheet!$AH63-Scoresheet!$AG63)+ABS(Scoresheet!$AI63-Scoresheet!$AH63)+Scoresheet!$AI63)=0),(IF((Scoresheet!$AE63+Scoresheet!$AF63+Scoresheet!$AG63+Scoresheet!$AH63+Scoresheet!$AI63)=0,0,ROUND(Scoresheet!AE63/(Scoresheet!$AE63+Scoresheet!$AF63+Scoresheet!$AG63+Scoresheet!$AH63+Scoresheet!$AI63),2))),"ERR!")</f>
        <v>0</v>
      </c>
      <c r="AB63" s="115">
        <f>IF(OR((Scoresheet!$AE63+ABS(Scoresheet!$AF63-Scoresheet!$AE63)+ABS(Scoresheet!$AG63-Scoresheet!$AF63)+ABS(Scoresheet!$AH63-Scoresheet!$AG63)+ABS(Scoresheet!$AI63-Scoresheet!$AH63)+Scoresheet!$AI63)=2,(Scoresheet!$AE63+ABS(Scoresheet!$AF63-Scoresheet!$AE63)+ABS(Scoresheet!$AG63-Scoresheet!$AF63)+ABS(Scoresheet!$AH63-Scoresheet!$AG63)+ABS(Scoresheet!$AI63-Scoresheet!$AH63)+Scoresheet!$AI63)=0),(IF((Scoresheet!$AE63+Scoresheet!$AF63+Scoresheet!$AG63+Scoresheet!$AH63+Scoresheet!$AI63)=0,0,ROUND(Scoresheet!AF63/(Scoresheet!$AE63+Scoresheet!$AF63+Scoresheet!$AG63+Scoresheet!$AH63+Scoresheet!$AI63),2))),"ERR!")</f>
        <v>0</v>
      </c>
      <c r="AC63" s="115">
        <f>IF(OR((Scoresheet!$AE63+ABS(Scoresheet!$AF63-Scoresheet!$AE63)+ABS(Scoresheet!$AG63-Scoresheet!$AF63)+ABS(Scoresheet!$AH63-Scoresheet!$AG63)+ABS(Scoresheet!$AI63-Scoresheet!$AH63)+Scoresheet!$AI63)=2,(Scoresheet!$AE63+ABS(Scoresheet!$AF63-Scoresheet!$AE63)+ABS(Scoresheet!$AG63-Scoresheet!$AF63)+ABS(Scoresheet!$AH63-Scoresheet!$AG63)+ABS(Scoresheet!$AI63-Scoresheet!$AH63)+Scoresheet!$AI63)=0),(IF((Scoresheet!$AE63+Scoresheet!$AF63+Scoresheet!$AG63+Scoresheet!$AH63+Scoresheet!$AI63)=0,0,ROUND(Scoresheet!AG63/(Scoresheet!$AE63+Scoresheet!$AF63+Scoresheet!$AG63+Scoresheet!$AH63+Scoresheet!$AI63),2))),"ERR!")</f>
        <v>0</v>
      </c>
      <c r="AD63" s="115">
        <f>IF(OR((Scoresheet!$AE63+ABS(Scoresheet!$AF63-Scoresheet!$AE63)+ABS(Scoresheet!$AG63-Scoresheet!$AF63)+ABS(Scoresheet!$AH63-Scoresheet!$AG63)+ABS(Scoresheet!$AI63-Scoresheet!$AH63)+Scoresheet!$AI63)=2,(Scoresheet!$AE63+ABS(Scoresheet!$AF63-Scoresheet!$AE63)+ABS(Scoresheet!$AG63-Scoresheet!$AF63)+ABS(Scoresheet!$AH63-Scoresheet!$AG63)+ABS(Scoresheet!$AI63-Scoresheet!$AH63)+Scoresheet!$AI63)=0),(IF((Scoresheet!$AE63+Scoresheet!$AF63+Scoresheet!$AG63+Scoresheet!$AH63+Scoresheet!$AI63)=0,0,ROUND(Scoresheet!AH63/(Scoresheet!$AE63+Scoresheet!$AF63+Scoresheet!$AG63+Scoresheet!$AH63+Scoresheet!$AI63),2))),"ERR!")</f>
        <v>0</v>
      </c>
      <c r="AE63" s="114">
        <f>IF(OR((Scoresheet!$AE63+ABS(Scoresheet!$AF63-Scoresheet!$AE63)+ABS(Scoresheet!$AG63-Scoresheet!$AF63)+ABS(Scoresheet!$AH63-Scoresheet!$AG63)+ABS(Scoresheet!$AI63-Scoresheet!$AH63)+Scoresheet!$AI63)=2,(Scoresheet!$AE63+ABS(Scoresheet!$AF63-Scoresheet!$AE63)+ABS(Scoresheet!$AG63-Scoresheet!$AF63)+ABS(Scoresheet!$AH63-Scoresheet!$AG63)+ABS(Scoresheet!$AI63-Scoresheet!$AH63)+Scoresheet!$AI63)=0),(IF((Scoresheet!$AE63+Scoresheet!$AF63+Scoresheet!$AG63+Scoresheet!$AH63+Scoresheet!$AI63)=0,0,ROUND(Scoresheet!AI63/(Scoresheet!$AE63+Scoresheet!$AF63+Scoresheet!$AG63+Scoresheet!$AH63+Scoresheet!$AI63),2))),"ERR!")</f>
        <v>0</v>
      </c>
      <c r="AF63" s="66">
        <f>IF((Scoresheet!$AJ63+Scoresheet!$AK63+Scoresheet!$AL63)=0,0,FLOOR(Scoresheet!AJ63/(Scoresheet!$AJ63+Scoresheet!$AK63+Scoresheet!$AL63),0.01))</f>
        <v>0</v>
      </c>
      <c r="AG63" s="66">
        <f>IF((Scoresheet!$AJ63+Scoresheet!$AK63+Scoresheet!$AL63)=0,0,FLOOR(Scoresheet!AK63/(Scoresheet!$AJ63+Scoresheet!$AK63+Scoresheet!$AL63),0.01))</f>
        <v>0</v>
      </c>
      <c r="AH63" s="109">
        <f>IF((Scoresheet!$AJ63+Scoresheet!$AK63+Scoresheet!$AL63)=0,0,FLOOR(Scoresheet!AL63/(Scoresheet!$AJ63+Scoresheet!$AK63+Scoresheet!$AL63),0.01))</f>
        <v>0</v>
      </c>
      <c r="AI63" s="95"/>
      <c r="AJ63" s="95"/>
      <c r="AK63" s="95"/>
      <c r="AL63" s="95"/>
      <c r="AM63" s="95"/>
      <c r="AN63" s="95"/>
      <c r="AP63" s="96"/>
      <c r="AQ63" s="66">
        <f t="shared" si="51"/>
        <v>0</v>
      </c>
      <c r="AR63" s="66">
        <f t="shared" si="12"/>
        <v>0</v>
      </c>
      <c r="AS63" s="66">
        <f t="shared" si="13"/>
        <v>0</v>
      </c>
      <c r="AT63" s="66">
        <f t="shared" si="14"/>
        <v>0</v>
      </c>
      <c r="AU63" s="66">
        <f t="shared" si="15"/>
        <v>0</v>
      </c>
      <c r="AV63" s="66">
        <f t="shared" si="16"/>
        <v>0</v>
      </c>
      <c r="AW63" s="66">
        <f t="shared" si="17"/>
        <v>0</v>
      </c>
      <c r="AX63" s="66">
        <f t="shared" si="18"/>
        <v>0</v>
      </c>
      <c r="AY63" s="66">
        <f t="shared" si="19"/>
        <v>0</v>
      </c>
      <c r="AZ63" s="66">
        <f t="shared" si="20"/>
        <v>0</v>
      </c>
      <c r="BA63" s="66">
        <f t="shared" si="21"/>
        <v>0</v>
      </c>
      <c r="BB63" s="66">
        <f t="shared" si="22"/>
        <v>0</v>
      </c>
      <c r="BC63" s="66">
        <f t="shared" si="23"/>
        <v>0</v>
      </c>
      <c r="BD63" s="66">
        <f t="shared" si="24"/>
        <v>0</v>
      </c>
      <c r="BE63" s="66">
        <f t="shared" si="25"/>
        <v>0</v>
      </c>
      <c r="BF63" s="66">
        <f t="shared" si="26"/>
        <v>0</v>
      </c>
      <c r="BG63" s="66">
        <f t="shared" si="27"/>
        <v>0</v>
      </c>
      <c r="BH63" s="66">
        <f t="shared" si="28"/>
        <v>0</v>
      </c>
      <c r="BI63" s="66">
        <f t="shared" si="29"/>
        <v>0</v>
      </c>
      <c r="BJ63" s="66">
        <f t="shared" si="30"/>
        <v>0</v>
      </c>
      <c r="BK63" s="66">
        <f t="shared" si="31"/>
        <v>0</v>
      </c>
      <c r="BL63" s="66">
        <f t="shared" si="32"/>
        <v>0</v>
      </c>
      <c r="BM63" s="66">
        <f t="shared" si="33"/>
        <v>0</v>
      </c>
      <c r="BN63" s="66">
        <f t="shared" si="34"/>
        <v>0</v>
      </c>
      <c r="BO63" s="66">
        <f t="shared" si="35"/>
        <v>0</v>
      </c>
      <c r="BP63" s="66">
        <f t="shared" si="36"/>
        <v>0</v>
      </c>
      <c r="BQ63" s="66">
        <f t="shared" si="37"/>
        <v>0</v>
      </c>
      <c r="BR63" s="66">
        <f t="shared" si="38"/>
        <v>0</v>
      </c>
      <c r="BS63" s="66">
        <f t="shared" si="39"/>
        <v>0</v>
      </c>
      <c r="BT63" s="66">
        <f t="shared" si="40"/>
        <v>0</v>
      </c>
      <c r="BU63" s="66">
        <f t="shared" si="41"/>
        <v>0</v>
      </c>
      <c r="BV63" s="66">
        <f t="shared" si="42"/>
        <v>0</v>
      </c>
      <c r="BX63" s="66">
        <f t="shared" si="43"/>
        <v>0</v>
      </c>
      <c r="BY63" s="66">
        <f t="shared" si="52"/>
        <v>0</v>
      </c>
      <c r="BZ63" s="66">
        <f t="shared" si="53"/>
        <v>0</v>
      </c>
      <c r="CA63" s="66">
        <f t="shared" si="54"/>
        <v>0</v>
      </c>
      <c r="CB63" s="66">
        <f t="shared" si="55"/>
        <v>0</v>
      </c>
      <c r="CC63" s="66">
        <f t="shared" si="56"/>
        <v>0</v>
      </c>
      <c r="CD63" s="66">
        <f t="shared" si="57"/>
        <v>0</v>
      </c>
    </row>
    <row r="64" spans="1:82">
      <c r="A64" s="96">
        <f t="shared" si="11"/>
        <v>0</v>
      </c>
      <c r="B64" s="109">
        <f>Scoresheet!B64</f>
        <v>0</v>
      </c>
      <c r="C64" s="66">
        <f>IF(Scoresheet!C64=0,0,Scoresheet!C64/(Scoresheet!C64+Scoresheet!D64))</f>
        <v>0</v>
      </c>
      <c r="D64" s="109">
        <f>IF(Scoresheet!D64=0,0,Scoresheet!D64/(Scoresheet!C64+Scoresheet!D64))</f>
        <v>0</v>
      </c>
      <c r="E64" s="66">
        <f>IF(Scoresheet!E64=0,0,Scoresheet!E64/(Scoresheet!E64+Scoresheet!F64))</f>
        <v>0</v>
      </c>
      <c r="F64" s="66">
        <f>IF(Scoresheet!G64=0,0,Scoresheet!G64/(Scoresheet!G64+Scoresheet!H64)*(IF(Result!E64=0,1,Result!E64)))</f>
        <v>0</v>
      </c>
      <c r="G64" s="66">
        <f>IF(Scoresheet!I64=0,0,Scoresheet!I64/(Scoresheet!I64+Scoresheet!J64)*(IF(Result!E64=0,1,Result!E64)))</f>
        <v>0</v>
      </c>
      <c r="H64" s="66">
        <f>IF(Scoresheet!K64=0,0,Scoresheet!K64/(Scoresheet!L64+Scoresheet!K64)*(IF(Result!E64=0,1,Result!E64)))</f>
        <v>0</v>
      </c>
      <c r="I64" s="66">
        <f>IF(Scoresheet!L64=0,0,Scoresheet!L64/(Scoresheet!K64+Scoresheet!L64)*(IF(Result!E64=0,1,Result!E64)))</f>
        <v>0</v>
      </c>
      <c r="J64" s="109">
        <f>IF(Scoresheet!M64=0,0,Scoresheet!M64/(Scoresheet!M64+Scoresheet!N64))</f>
        <v>0</v>
      </c>
      <c r="K64" s="66">
        <f>(IF(OR(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2,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0),(IF((Scoresheet!$O64+Scoresheet!$P64+Scoresheet!$Q64+Scoresheet!$R64+Scoresheet!$S64+Scoresheet!$T64+Scoresheet!$U64+Scoresheet!$V64+Scoresheet!$W64)=0,0,ROUND(Scoresheet!O64/(Scoresheet!$O64+Scoresheet!$P64+Scoresheet!$Q64+Scoresheet!$R64+Scoresheet!$S64+Scoresheet!$T64+Scoresheet!$U64+Scoresheet!$V64+Scoresheet!$W64),2))),"ERR!"))</f>
        <v>0</v>
      </c>
      <c r="L64" s="66">
        <f>(IF(OR(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2,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0),(IF((Scoresheet!$O64+Scoresheet!$P64+Scoresheet!$Q64+Scoresheet!$R64+Scoresheet!$S64+Scoresheet!$T64+Scoresheet!$U64+Scoresheet!$V64+Scoresheet!$W64)=0,0,ROUND(Scoresheet!P64/(Scoresheet!$O64+Scoresheet!$P64+Scoresheet!$Q64+Scoresheet!$R64+Scoresheet!$S64+Scoresheet!$T64+Scoresheet!$U64+Scoresheet!$V64+Scoresheet!$W64),2))),"ERR!"))</f>
        <v>0</v>
      </c>
      <c r="M64" s="66">
        <f>(IF(OR(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2,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0),(IF((Scoresheet!$O64+Scoresheet!$P64+Scoresheet!$Q64+Scoresheet!$R64+Scoresheet!$S64+Scoresheet!$T64+Scoresheet!$U64+Scoresheet!$V64+Scoresheet!$W64)=0,0,ROUND(Scoresheet!Q64/(Scoresheet!$O64+Scoresheet!$P64+Scoresheet!$Q64+Scoresheet!$R64+Scoresheet!$S64+Scoresheet!$T64+Scoresheet!$U64+Scoresheet!$V64+Scoresheet!$W64),2))),"ERR!"))</f>
        <v>0</v>
      </c>
      <c r="N64" s="66">
        <f>(IF(OR(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2,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0),(IF((Scoresheet!$O64+Scoresheet!$P64+Scoresheet!$Q64+Scoresheet!$R64+Scoresheet!$S64+Scoresheet!$T64+Scoresheet!$U64+Scoresheet!$V64+Scoresheet!$W64)=0,0,ROUND(Scoresheet!R64/(Scoresheet!$O64+Scoresheet!$P64+Scoresheet!$Q64+Scoresheet!$R64+Scoresheet!$S64+Scoresheet!$T64+Scoresheet!$U64+Scoresheet!$V64+Scoresheet!$W64),2))),"ERR!"))</f>
        <v>0</v>
      </c>
      <c r="O64" s="66">
        <f>(IF(OR(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2,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0),(IF((Scoresheet!$O64+Scoresheet!$P64+Scoresheet!$Q64+Scoresheet!$R64+Scoresheet!$S64+Scoresheet!$T64+Scoresheet!$U64+Scoresheet!$V64+Scoresheet!$W64)=0,0,ROUND(Scoresheet!S64/(Scoresheet!$O64+Scoresheet!$P64+Scoresheet!$Q64+Scoresheet!$R64+Scoresheet!$S64+Scoresheet!$T64+Scoresheet!$U64+Scoresheet!$V64+Scoresheet!$W64),2))),"ERR!"))</f>
        <v>0</v>
      </c>
      <c r="P64" s="66">
        <f>(IF(OR(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2,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0),(IF((Scoresheet!$O64+Scoresheet!$P64+Scoresheet!$Q64+Scoresheet!$R64+Scoresheet!$S64+Scoresheet!$T64+Scoresheet!$U64+Scoresheet!$V64+Scoresheet!$W64)=0,0,ROUND(Scoresheet!T64/(Scoresheet!$O64+Scoresheet!$P64+Scoresheet!$Q64+Scoresheet!$R64+Scoresheet!$S64+Scoresheet!$T64+Scoresheet!$U64+Scoresheet!$V64+Scoresheet!$W64),2))),"ERR!"))</f>
        <v>0</v>
      </c>
      <c r="Q64" s="66">
        <f>(IF(OR(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2,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0),(IF((Scoresheet!$O64+Scoresheet!$P64+Scoresheet!$Q64+Scoresheet!$R64+Scoresheet!$S64+Scoresheet!$T64+Scoresheet!$U64+Scoresheet!$V64+Scoresheet!$W64)=0,0,ROUND(Scoresheet!U64/(Scoresheet!$O64+Scoresheet!$P64+Scoresheet!$Q64+Scoresheet!$R64+Scoresheet!$S64+Scoresheet!$T64+Scoresheet!$U64+Scoresheet!$V64+Scoresheet!$W64),2))),"ERR!"))</f>
        <v>0</v>
      </c>
      <c r="R64" s="66">
        <f>(IF(OR(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2,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0),(IF((Scoresheet!$O64+Scoresheet!$P64+Scoresheet!$Q64+Scoresheet!$R64+Scoresheet!$S64+Scoresheet!$T64+Scoresheet!$U64+Scoresheet!$V64+Scoresheet!$W64)=0,0,ROUND(Scoresheet!V64/(Scoresheet!$O64+Scoresheet!$P64+Scoresheet!$Q64+Scoresheet!$R64+Scoresheet!$S64+Scoresheet!$T64+Scoresheet!$U64+Scoresheet!$V64+Scoresheet!$W64),2))),"ERR!"))</f>
        <v>0</v>
      </c>
      <c r="S64" s="114">
        <f>(IF(OR(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2,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0),(IF((Scoresheet!$O64+Scoresheet!$P64+Scoresheet!$Q64+Scoresheet!$R64+Scoresheet!$S64+Scoresheet!$T64+Scoresheet!$U64+Scoresheet!$V64+Scoresheet!$W64)=0,0,ROUND(Scoresheet!W64/(Scoresheet!$O64+Scoresheet!$P64+Scoresheet!$Q64+Scoresheet!$R64+Scoresheet!$S64+Scoresheet!$T64+Scoresheet!$U64+Scoresheet!$V64+Scoresheet!$W64),2))),"ERR!"))</f>
        <v>0</v>
      </c>
      <c r="T64" s="66">
        <f>Scoresheet!X64</f>
        <v>0</v>
      </c>
      <c r="U64" s="66">
        <f>IF((Scoresheet!$Y64+Scoresheet!$Z64+Scoresheet!$AA64)=0,0,FLOOR(Scoresheet!Y64/(Scoresheet!$Y64+Scoresheet!$Z64+Scoresheet!$AA64),0.01))</f>
        <v>0</v>
      </c>
      <c r="V64" s="66">
        <f>IF((Scoresheet!$Y64+Scoresheet!$Z64+Scoresheet!$AA64)=0,0,FLOOR(Scoresheet!Z64/(Scoresheet!$Y64+Scoresheet!$Z64+Scoresheet!$AA64),0.01))</f>
        <v>0</v>
      </c>
      <c r="W64" s="109">
        <f>IF((Scoresheet!$Y64+Scoresheet!$Z64+Scoresheet!$AA64)=0,0,FLOOR(Scoresheet!AA64/(Scoresheet!$Y64+Scoresheet!$Z64+Scoresheet!$AA64),0.01))</f>
        <v>0</v>
      </c>
      <c r="X64" s="66">
        <f>IF((Scoresheet!$AB64+Scoresheet!$AC64+Scoresheet!$AD64)=0,0,FLOOR(Scoresheet!AB64/(Scoresheet!$AB64+Scoresheet!$AC64+Scoresheet!$AD64),0.01))</f>
        <v>0</v>
      </c>
      <c r="Y64" s="66">
        <f>IF((Scoresheet!$AB64+Scoresheet!$AC64+Scoresheet!$AD64)=0,0,FLOOR(Scoresheet!AC64/(Scoresheet!$AB64+Scoresheet!$AC64+Scoresheet!$AD64),0.01))</f>
        <v>0</v>
      </c>
      <c r="Z64" s="115">
        <f>IF((Scoresheet!$AB64+Scoresheet!$AC64+Scoresheet!$AD64)=0,0,FLOOR(Scoresheet!AD64/(Scoresheet!$AB64+Scoresheet!$AC64+Scoresheet!$AD64),0.01))</f>
        <v>0</v>
      </c>
      <c r="AA64" s="116">
        <f>IF(OR((Scoresheet!$AE64+ABS(Scoresheet!$AF64-Scoresheet!$AE64)+ABS(Scoresheet!$AG64-Scoresheet!$AF64)+ABS(Scoresheet!$AH64-Scoresheet!$AG64)+ABS(Scoresheet!$AI64-Scoresheet!$AH64)+Scoresheet!$AI64)=2,(Scoresheet!$AE64+ABS(Scoresheet!$AF64-Scoresheet!$AE64)+ABS(Scoresheet!$AG64-Scoresheet!$AF64)+ABS(Scoresheet!$AH64-Scoresheet!$AG64)+ABS(Scoresheet!$AI64-Scoresheet!$AH64)+Scoresheet!$AI64)=0),(IF((Scoresheet!$AE64+Scoresheet!$AF64+Scoresheet!$AG64+Scoresheet!$AH64+Scoresheet!$AI64)=0,0,ROUND(Scoresheet!AE64/(Scoresheet!$AE64+Scoresheet!$AF64+Scoresheet!$AG64+Scoresheet!$AH64+Scoresheet!$AI64),2))),"ERR!")</f>
        <v>0</v>
      </c>
      <c r="AB64" s="115">
        <f>IF(OR((Scoresheet!$AE64+ABS(Scoresheet!$AF64-Scoresheet!$AE64)+ABS(Scoresheet!$AG64-Scoresheet!$AF64)+ABS(Scoresheet!$AH64-Scoresheet!$AG64)+ABS(Scoresheet!$AI64-Scoresheet!$AH64)+Scoresheet!$AI64)=2,(Scoresheet!$AE64+ABS(Scoresheet!$AF64-Scoresheet!$AE64)+ABS(Scoresheet!$AG64-Scoresheet!$AF64)+ABS(Scoresheet!$AH64-Scoresheet!$AG64)+ABS(Scoresheet!$AI64-Scoresheet!$AH64)+Scoresheet!$AI64)=0),(IF((Scoresheet!$AE64+Scoresheet!$AF64+Scoresheet!$AG64+Scoresheet!$AH64+Scoresheet!$AI64)=0,0,ROUND(Scoresheet!AF64/(Scoresheet!$AE64+Scoresheet!$AF64+Scoresheet!$AG64+Scoresheet!$AH64+Scoresheet!$AI64),2))),"ERR!")</f>
        <v>0</v>
      </c>
      <c r="AC64" s="115">
        <f>IF(OR((Scoresheet!$AE64+ABS(Scoresheet!$AF64-Scoresheet!$AE64)+ABS(Scoresheet!$AG64-Scoresheet!$AF64)+ABS(Scoresheet!$AH64-Scoresheet!$AG64)+ABS(Scoresheet!$AI64-Scoresheet!$AH64)+Scoresheet!$AI64)=2,(Scoresheet!$AE64+ABS(Scoresheet!$AF64-Scoresheet!$AE64)+ABS(Scoresheet!$AG64-Scoresheet!$AF64)+ABS(Scoresheet!$AH64-Scoresheet!$AG64)+ABS(Scoresheet!$AI64-Scoresheet!$AH64)+Scoresheet!$AI64)=0),(IF((Scoresheet!$AE64+Scoresheet!$AF64+Scoresheet!$AG64+Scoresheet!$AH64+Scoresheet!$AI64)=0,0,ROUND(Scoresheet!AG64/(Scoresheet!$AE64+Scoresheet!$AF64+Scoresheet!$AG64+Scoresheet!$AH64+Scoresheet!$AI64),2))),"ERR!")</f>
        <v>0</v>
      </c>
      <c r="AD64" s="115">
        <f>IF(OR((Scoresheet!$AE64+ABS(Scoresheet!$AF64-Scoresheet!$AE64)+ABS(Scoresheet!$AG64-Scoresheet!$AF64)+ABS(Scoresheet!$AH64-Scoresheet!$AG64)+ABS(Scoresheet!$AI64-Scoresheet!$AH64)+Scoresheet!$AI64)=2,(Scoresheet!$AE64+ABS(Scoresheet!$AF64-Scoresheet!$AE64)+ABS(Scoresheet!$AG64-Scoresheet!$AF64)+ABS(Scoresheet!$AH64-Scoresheet!$AG64)+ABS(Scoresheet!$AI64-Scoresheet!$AH64)+Scoresheet!$AI64)=0),(IF((Scoresheet!$AE64+Scoresheet!$AF64+Scoresheet!$AG64+Scoresheet!$AH64+Scoresheet!$AI64)=0,0,ROUND(Scoresheet!AH64/(Scoresheet!$AE64+Scoresheet!$AF64+Scoresheet!$AG64+Scoresheet!$AH64+Scoresheet!$AI64),2))),"ERR!")</f>
        <v>0</v>
      </c>
      <c r="AE64" s="114">
        <f>IF(OR((Scoresheet!$AE64+ABS(Scoresheet!$AF64-Scoresheet!$AE64)+ABS(Scoresheet!$AG64-Scoresheet!$AF64)+ABS(Scoresheet!$AH64-Scoresheet!$AG64)+ABS(Scoresheet!$AI64-Scoresheet!$AH64)+Scoresheet!$AI64)=2,(Scoresheet!$AE64+ABS(Scoresheet!$AF64-Scoresheet!$AE64)+ABS(Scoresheet!$AG64-Scoresheet!$AF64)+ABS(Scoresheet!$AH64-Scoresheet!$AG64)+ABS(Scoresheet!$AI64-Scoresheet!$AH64)+Scoresheet!$AI64)=0),(IF((Scoresheet!$AE64+Scoresheet!$AF64+Scoresheet!$AG64+Scoresheet!$AH64+Scoresheet!$AI64)=0,0,ROUND(Scoresheet!AI64/(Scoresheet!$AE64+Scoresheet!$AF64+Scoresheet!$AG64+Scoresheet!$AH64+Scoresheet!$AI64),2))),"ERR!")</f>
        <v>0</v>
      </c>
      <c r="AF64" s="66">
        <f>IF((Scoresheet!$AJ64+Scoresheet!$AK64+Scoresheet!$AL64)=0,0,FLOOR(Scoresheet!AJ64/(Scoresheet!$AJ64+Scoresheet!$AK64+Scoresheet!$AL64),0.01))</f>
        <v>0</v>
      </c>
      <c r="AG64" s="66">
        <f>IF((Scoresheet!$AJ64+Scoresheet!$AK64+Scoresheet!$AL64)=0,0,FLOOR(Scoresheet!AK64/(Scoresheet!$AJ64+Scoresheet!$AK64+Scoresheet!$AL64),0.01))</f>
        <v>0</v>
      </c>
      <c r="AH64" s="109">
        <f>IF((Scoresheet!$AJ64+Scoresheet!$AK64+Scoresheet!$AL64)=0,0,FLOOR(Scoresheet!AL64/(Scoresheet!$AJ64+Scoresheet!$AK64+Scoresheet!$AL64),0.01))</f>
        <v>0</v>
      </c>
      <c r="AI64" s="95"/>
      <c r="AJ64" s="95"/>
      <c r="AK64" s="95"/>
      <c r="AL64" s="95"/>
      <c r="AM64" s="95"/>
      <c r="AN64" s="95"/>
      <c r="AP64" s="96"/>
      <c r="AQ64" s="66">
        <f t="shared" si="51"/>
        <v>0</v>
      </c>
      <c r="AR64" s="66">
        <f t="shared" si="12"/>
        <v>0</v>
      </c>
      <c r="AS64" s="66">
        <f t="shared" si="13"/>
        <v>0</v>
      </c>
      <c r="AT64" s="66">
        <f t="shared" si="14"/>
        <v>0</v>
      </c>
      <c r="AU64" s="66">
        <f t="shared" si="15"/>
        <v>0</v>
      </c>
      <c r="AV64" s="66">
        <f t="shared" si="16"/>
        <v>0</v>
      </c>
      <c r="AW64" s="66">
        <f t="shared" si="17"/>
        <v>0</v>
      </c>
      <c r="AX64" s="66">
        <f t="shared" si="18"/>
        <v>0</v>
      </c>
      <c r="AY64" s="66">
        <f t="shared" si="19"/>
        <v>0</v>
      </c>
      <c r="AZ64" s="66">
        <f t="shared" si="20"/>
        <v>0</v>
      </c>
      <c r="BA64" s="66">
        <f t="shared" si="21"/>
        <v>0</v>
      </c>
      <c r="BB64" s="66">
        <f t="shared" si="22"/>
        <v>0</v>
      </c>
      <c r="BC64" s="66">
        <f t="shared" si="23"/>
        <v>0</v>
      </c>
      <c r="BD64" s="66">
        <f t="shared" si="24"/>
        <v>0</v>
      </c>
      <c r="BE64" s="66">
        <f t="shared" si="25"/>
        <v>0</v>
      </c>
      <c r="BF64" s="66">
        <f t="shared" si="26"/>
        <v>0</v>
      </c>
      <c r="BG64" s="66">
        <f t="shared" si="27"/>
        <v>0</v>
      </c>
      <c r="BH64" s="66">
        <f t="shared" si="28"/>
        <v>0</v>
      </c>
      <c r="BI64" s="66">
        <f t="shared" si="29"/>
        <v>0</v>
      </c>
      <c r="BJ64" s="66">
        <f t="shared" si="30"/>
        <v>0</v>
      </c>
      <c r="BK64" s="66">
        <f t="shared" si="31"/>
        <v>0</v>
      </c>
      <c r="BL64" s="66">
        <f t="shared" si="32"/>
        <v>0</v>
      </c>
      <c r="BM64" s="66">
        <f t="shared" si="33"/>
        <v>0</v>
      </c>
      <c r="BN64" s="66">
        <f t="shared" si="34"/>
        <v>0</v>
      </c>
      <c r="BO64" s="66">
        <f t="shared" si="35"/>
        <v>0</v>
      </c>
      <c r="BP64" s="66">
        <f t="shared" si="36"/>
        <v>0</v>
      </c>
      <c r="BQ64" s="66">
        <f t="shared" si="37"/>
        <v>0</v>
      </c>
      <c r="BR64" s="66">
        <f t="shared" si="38"/>
        <v>0</v>
      </c>
      <c r="BS64" s="66">
        <f t="shared" si="39"/>
        <v>0</v>
      </c>
      <c r="BT64" s="66">
        <f t="shared" si="40"/>
        <v>0</v>
      </c>
      <c r="BU64" s="66">
        <f t="shared" si="41"/>
        <v>0</v>
      </c>
      <c r="BV64" s="66">
        <f t="shared" si="42"/>
        <v>0</v>
      </c>
      <c r="BX64" s="66">
        <f t="shared" si="43"/>
        <v>0</v>
      </c>
      <c r="BY64" s="66">
        <f t="shared" si="52"/>
        <v>0</v>
      </c>
      <c r="BZ64" s="66">
        <f t="shared" si="53"/>
        <v>0</v>
      </c>
      <c r="CA64" s="66">
        <f t="shared" si="54"/>
        <v>0</v>
      </c>
      <c r="CB64" s="66">
        <f t="shared" si="55"/>
        <v>0</v>
      </c>
      <c r="CC64" s="66">
        <f t="shared" si="56"/>
        <v>0</v>
      </c>
      <c r="CD64" s="66">
        <f t="shared" si="57"/>
        <v>0</v>
      </c>
    </row>
    <row r="65" spans="1:82">
      <c r="A65" s="96">
        <f t="shared" si="11"/>
        <v>0</v>
      </c>
      <c r="B65" s="109">
        <f>Scoresheet!B65</f>
        <v>0</v>
      </c>
      <c r="C65" s="66">
        <f>IF(Scoresheet!C65=0,0,Scoresheet!C65/(Scoresheet!C65+Scoresheet!D65))</f>
        <v>0</v>
      </c>
      <c r="D65" s="109">
        <f>IF(Scoresheet!D65=0,0,Scoresheet!D65/(Scoresheet!C65+Scoresheet!D65))</f>
        <v>0</v>
      </c>
      <c r="E65" s="66">
        <f>IF(Scoresheet!E65=0,0,Scoresheet!E65/(Scoresheet!E65+Scoresheet!F65))</f>
        <v>0</v>
      </c>
      <c r="F65" s="66">
        <f>IF(Scoresheet!G65=0,0,Scoresheet!G65/(Scoresheet!G65+Scoresheet!H65)*(IF(Result!E65=0,1,Result!E65)))</f>
        <v>0</v>
      </c>
      <c r="G65" s="66">
        <f>IF(Scoresheet!I65=0,0,Scoresheet!I65/(Scoresheet!I65+Scoresheet!J65)*(IF(Result!E65=0,1,Result!E65)))</f>
        <v>0</v>
      </c>
      <c r="H65" s="66">
        <f>IF(Scoresheet!K65=0,0,Scoresheet!K65/(Scoresheet!L65+Scoresheet!K65)*(IF(Result!E65=0,1,Result!E65)))</f>
        <v>0</v>
      </c>
      <c r="I65" s="66">
        <f>IF(Scoresheet!L65=0,0,Scoresheet!L65/(Scoresheet!K65+Scoresheet!L65)*(IF(Result!E65=0,1,Result!E65)))</f>
        <v>0</v>
      </c>
      <c r="J65" s="109">
        <f>IF(Scoresheet!M65=0,0,Scoresheet!M65/(Scoresheet!M65+Scoresheet!N65))</f>
        <v>0</v>
      </c>
      <c r="K65" s="66">
        <f>(IF(OR(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2,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0),(IF((Scoresheet!$O65+Scoresheet!$P65+Scoresheet!$Q65+Scoresheet!$R65+Scoresheet!$S65+Scoresheet!$T65+Scoresheet!$U65+Scoresheet!$V65+Scoresheet!$W65)=0,0,ROUND(Scoresheet!O65/(Scoresheet!$O65+Scoresheet!$P65+Scoresheet!$Q65+Scoresheet!$R65+Scoresheet!$S65+Scoresheet!$T65+Scoresheet!$U65+Scoresheet!$V65+Scoresheet!$W65),2))),"ERR!"))</f>
        <v>0</v>
      </c>
      <c r="L65" s="66">
        <f>(IF(OR(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2,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0),(IF((Scoresheet!$O65+Scoresheet!$P65+Scoresheet!$Q65+Scoresheet!$R65+Scoresheet!$S65+Scoresheet!$T65+Scoresheet!$U65+Scoresheet!$V65+Scoresheet!$W65)=0,0,ROUND(Scoresheet!P65/(Scoresheet!$O65+Scoresheet!$P65+Scoresheet!$Q65+Scoresheet!$R65+Scoresheet!$S65+Scoresheet!$T65+Scoresheet!$U65+Scoresheet!$V65+Scoresheet!$W65),2))),"ERR!"))</f>
        <v>0</v>
      </c>
      <c r="M65" s="66">
        <f>(IF(OR(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2,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0),(IF((Scoresheet!$O65+Scoresheet!$P65+Scoresheet!$Q65+Scoresheet!$R65+Scoresheet!$S65+Scoresheet!$T65+Scoresheet!$U65+Scoresheet!$V65+Scoresheet!$W65)=0,0,ROUND(Scoresheet!Q65/(Scoresheet!$O65+Scoresheet!$P65+Scoresheet!$Q65+Scoresheet!$R65+Scoresheet!$S65+Scoresheet!$T65+Scoresheet!$U65+Scoresheet!$V65+Scoresheet!$W65),2))),"ERR!"))</f>
        <v>0</v>
      </c>
      <c r="N65" s="66">
        <f>(IF(OR(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2,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0),(IF((Scoresheet!$O65+Scoresheet!$P65+Scoresheet!$Q65+Scoresheet!$R65+Scoresheet!$S65+Scoresheet!$T65+Scoresheet!$U65+Scoresheet!$V65+Scoresheet!$W65)=0,0,ROUND(Scoresheet!R65/(Scoresheet!$O65+Scoresheet!$P65+Scoresheet!$Q65+Scoresheet!$R65+Scoresheet!$S65+Scoresheet!$T65+Scoresheet!$U65+Scoresheet!$V65+Scoresheet!$W65),2))),"ERR!"))</f>
        <v>0</v>
      </c>
      <c r="O65" s="66">
        <f>(IF(OR(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2,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0),(IF((Scoresheet!$O65+Scoresheet!$P65+Scoresheet!$Q65+Scoresheet!$R65+Scoresheet!$S65+Scoresheet!$T65+Scoresheet!$U65+Scoresheet!$V65+Scoresheet!$W65)=0,0,ROUND(Scoresheet!S65/(Scoresheet!$O65+Scoresheet!$P65+Scoresheet!$Q65+Scoresheet!$R65+Scoresheet!$S65+Scoresheet!$T65+Scoresheet!$U65+Scoresheet!$V65+Scoresheet!$W65),2))),"ERR!"))</f>
        <v>0</v>
      </c>
      <c r="P65" s="66">
        <f>(IF(OR(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2,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0),(IF((Scoresheet!$O65+Scoresheet!$P65+Scoresheet!$Q65+Scoresheet!$R65+Scoresheet!$S65+Scoresheet!$T65+Scoresheet!$U65+Scoresheet!$V65+Scoresheet!$W65)=0,0,ROUND(Scoresheet!T65/(Scoresheet!$O65+Scoresheet!$P65+Scoresheet!$Q65+Scoresheet!$R65+Scoresheet!$S65+Scoresheet!$T65+Scoresheet!$U65+Scoresheet!$V65+Scoresheet!$W65),2))),"ERR!"))</f>
        <v>0</v>
      </c>
      <c r="Q65" s="66">
        <f>(IF(OR(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2,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0),(IF((Scoresheet!$O65+Scoresheet!$P65+Scoresheet!$Q65+Scoresheet!$R65+Scoresheet!$S65+Scoresheet!$T65+Scoresheet!$U65+Scoresheet!$V65+Scoresheet!$W65)=0,0,ROUND(Scoresheet!U65/(Scoresheet!$O65+Scoresheet!$P65+Scoresheet!$Q65+Scoresheet!$R65+Scoresheet!$S65+Scoresheet!$T65+Scoresheet!$U65+Scoresheet!$V65+Scoresheet!$W65),2))),"ERR!"))</f>
        <v>0</v>
      </c>
      <c r="R65" s="66">
        <f>(IF(OR(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2,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0),(IF((Scoresheet!$O65+Scoresheet!$P65+Scoresheet!$Q65+Scoresheet!$R65+Scoresheet!$S65+Scoresheet!$T65+Scoresheet!$U65+Scoresheet!$V65+Scoresheet!$W65)=0,0,ROUND(Scoresheet!V65/(Scoresheet!$O65+Scoresheet!$P65+Scoresheet!$Q65+Scoresheet!$R65+Scoresheet!$S65+Scoresheet!$T65+Scoresheet!$U65+Scoresheet!$V65+Scoresheet!$W65),2))),"ERR!"))</f>
        <v>0</v>
      </c>
      <c r="S65" s="114">
        <f>(IF(OR(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2,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0),(IF((Scoresheet!$O65+Scoresheet!$P65+Scoresheet!$Q65+Scoresheet!$R65+Scoresheet!$S65+Scoresheet!$T65+Scoresheet!$U65+Scoresheet!$V65+Scoresheet!$W65)=0,0,ROUND(Scoresheet!W65/(Scoresheet!$O65+Scoresheet!$P65+Scoresheet!$Q65+Scoresheet!$R65+Scoresheet!$S65+Scoresheet!$T65+Scoresheet!$U65+Scoresheet!$V65+Scoresheet!$W65),2))),"ERR!"))</f>
        <v>0</v>
      </c>
      <c r="T65" s="66">
        <f>Scoresheet!X65</f>
        <v>0</v>
      </c>
      <c r="U65" s="66">
        <f>IF((Scoresheet!$Y65+Scoresheet!$Z65+Scoresheet!$AA65)=0,0,FLOOR(Scoresheet!Y65/(Scoresheet!$Y65+Scoresheet!$Z65+Scoresheet!$AA65),0.01))</f>
        <v>0</v>
      </c>
      <c r="V65" s="66">
        <f>IF((Scoresheet!$Y65+Scoresheet!$Z65+Scoresheet!$AA65)=0,0,FLOOR(Scoresheet!Z65/(Scoresheet!$Y65+Scoresheet!$Z65+Scoresheet!$AA65),0.01))</f>
        <v>0</v>
      </c>
      <c r="W65" s="109">
        <f>IF((Scoresheet!$Y65+Scoresheet!$Z65+Scoresheet!$AA65)=0,0,FLOOR(Scoresheet!AA65/(Scoresheet!$Y65+Scoresheet!$Z65+Scoresheet!$AA65),0.01))</f>
        <v>0</v>
      </c>
      <c r="X65" s="66">
        <f>IF((Scoresheet!$AB65+Scoresheet!$AC65+Scoresheet!$AD65)=0,0,FLOOR(Scoresheet!AB65/(Scoresheet!$AB65+Scoresheet!$AC65+Scoresheet!$AD65),0.01))</f>
        <v>0</v>
      </c>
      <c r="Y65" s="66">
        <f>IF((Scoresheet!$AB65+Scoresheet!$AC65+Scoresheet!$AD65)=0,0,FLOOR(Scoresheet!AC65/(Scoresheet!$AB65+Scoresheet!$AC65+Scoresheet!$AD65),0.01))</f>
        <v>0</v>
      </c>
      <c r="Z65" s="115">
        <f>IF((Scoresheet!$AB65+Scoresheet!$AC65+Scoresheet!$AD65)=0,0,FLOOR(Scoresheet!AD65/(Scoresheet!$AB65+Scoresheet!$AC65+Scoresheet!$AD65),0.01))</f>
        <v>0</v>
      </c>
      <c r="AA65" s="116">
        <f>IF(OR((Scoresheet!$AE65+ABS(Scoresheet!$AF65-Scoresheet!$AE65)+ABS(Scoresheet!$AG65-Scoresheet!$AF65)+ABS(Scoresheet!$AH65-Scoresheet!$AG65)+ABS(Scoresheet!$AI65-Scoresheet!$AH65)+Scoresheet!$AI65)=2,(Scoresheet!$AE65+ABS(Scoresheet!$AF65-Scoresheet!$AE65)+ABS(Scoresheet!$AG65-Scoresheet!$AF65)+ABS(Scoresheet!$AH65-Scoresheet!$AG65)+ABS(Scoresheet!$AI65-Scoresheet!$AH65)+Scoresheet!$AI65)=0),(IF((Scoresheet!$AE65+Scoresheet!$AF65+Scoresheet!$AG65+Scoresheet!$AH65+Scoresheet!$AI65)=0,0,ROUND(Scoresheet!AE65/(Scoresheet!$AE65+Scoresheet!$AF65+Scoresheet!$AG65+Scoresheet!$AH65+Scoresheet!$AI65),2))),"ERR!")</f>
        <v>0</v>
      </c>
      <c r="AB65" s="115">
        <f>IF(OR((Scoresheet!$AE65+ABS(Scoresheet!$AF65-Scoresheet!$AE65)+ABS(Scoresheet!$AG65-Scoresheet!$AF65)+ABS(Scoresheet!$AH65-Scoresheet!$AG65)+ABS(Scoresheet!$AI65-Scoresheet!$AH65)+Scoresheet!$AI65)=2,(Scoresheet!$AE65+ABS(Scoresheet!$AF65-Scoresheet!$AE65)+ABS(Scoresheet!$AG65-Scoresheet!$AF65)+ABS(Scoresheet!$AH65-Scoresheet!$AG65)+ABS(Scoresheet!$AI65-Scoresheet!$AH65)+Scoresheet!$AI65)=0),(IF((Scoresheet!$AE65+Scoresheet!$AF65+Scoresheet!$AG65+Scoresheet!$AH65+Scoresheet!$AI65)=0,0,ROUND(Scoresheet!AF65/(Scoresheet!$AE65+Scoresheet!$AF65+Scoresheet!$AG65+Scoresheet!$AH65+Scoresheet!$AI65),2))),"ERR!")</f>
        <v>0</v>
      </c>
      <c r="AC65" s="115">
        <f>IF(OR((Scoresheet!$AE65+ABS(Scoresheet!$AF65-Scoresheet!$AE65)+ABS(Scoresheet!$AG65-Scoresheet!$AF65)+ABS(Scoresheet!$AH65-Scoresheet!$AG65)+ABS(Scoresheet!$AI65-Scoresheet!$AH65)+Scoresheet!$AI65)=2,(Scoresheet!$AE65+ABS(Scoresheet!$AF65-Scoresheet!$AE65)+ABS(Scoresheet!$AG65-Scoresheet!$AF65)+ABS(Scoresheet!$AH65-Scoresheet!$AG65)+ABS(Scoresheet!$AI65-Scoresheet!$AH65)+Scoresheet!$AI65)=0),(IF((Scoresheet!$AE65+Scoresheet!$AF65+Scoresheet!$AG65+Scoresheet!$AH65+Scoresheet!$AI65)=0,0,ROUND(Scoresheet!AG65/(Scoresheet!$AE65+Scoresheet!$AF65+Scoresheet!$AG65+Scoresheet!$AH65+Scoresheet!$AI65),2))),"ERR!")</f>
        <v>0</v>
      </c>
      <c r="AD65" s="115">
        <f>IF(OR((Scoresheet!$AE65+ABS(Scoresheet!$AF65-Scoresheet!$AE65)+ABS(Scoresheet!$AG65-Scoresheet!$AF65)+ABS(Scoresheet!$AH65-Scoresheet!$AG65)+ABS(Scoresheet!$AI65-Scoresheet!$AH65)+Scoresheet!$AI65)=2,(Scoresheet!$AE65+ABS(Scoresheet!$AF65-Scoresheet!$AE65)+ABS(Scoresheet!$AG65-Scoresheet!$AF65)+ABS(Scoresheet!$AH65-Scoresheet!$AG65)+ABS(Scoresheet!$AI65-Scoresheet!$AH65)+Scoresheet!$AI65)=0),(IF((Scoresheet!$AE65+Scoresheet!$AF65+Scoresheet!$AG65+Scoresheet!$AH65+Scoresheet!$AI65)=0,0,ROUND(Scoresheet!AH65/(Scoresheet!$AE65+Scoresheet!$AF65+Scoresheet!$AG65+Scoresheet!$AH65+Scoresheet!$AI65),2))),"ERR!")</f>
        <v>0</v>
      </c>
      <c r="AE65" s="114">
        <f>IF(OR((Scoresheet!$AE65+ABS(Scoresheet!$AF65-Scoresheet!$AE65)+ABS(Scoresheet!$AG65-Scoresheet!$AF65)+ABS(Scoresheet!$AH65-Scoresheet!$AG65)+ABS(Scoresheet!$AI65-Scoresheet!$AH65)+Scoresheet!$AI65)=2,(Scoresheet!$AE65+ABS(Scoresheet!$AF65-Scoresheet!$AE65)+ABS(Scoresheet!$AG65-Scoresheet!$AF65)+ABS(Scoresheet!$AH65-Scoresheet!$AG65)+ABS(Scoresheet!$AI65-Scoresheet!$AH65)+Scoresheet!$AI65)=0),(IF((Scoresheet!$AE65+Scoresheet!$AF65+Scoresheet!$AG65+Scoresheet!$AH65+Scoresheet!$AI65)=0,0,ROUND(Scoresheet!AI65/(Scoresheet!$AE65+Scoresheet!$AF65+Scoresheet!$AG65+Scoresheet!$AH65+Scoresheet!$AI65),2))),"ERR!")</f>
        <v>0</v>
      </c>
      <c r="AF65" s="66">
        <f>IF((Scoresheet!$AJ65+Scoresheet!$AK65+Scoresheet!$AL65)=0,0,FLOOR(Scoresheet!AJ65/(Scoresheet!$AJ65+Scoresheet!$AK65+Scoresheet!$AL65),0.01))</f>
        <v>0</v>
      </c>
      <c r="AG65" s="66">
        <f>IF((Scoresheet!$AJ65+Scoresheet!$AK65+Scoresheet!$AL65)=0,0,FLOOR(Scoresheet!AK65/(Scoresheet!$AJ65+Scoresheet!$AK65+Scoresheet!$AL65),0.01))</f>
        <v>0</v>
      </c>
      <c r="AH65" s="109">
        <f>IF((Scoresheet!$AJ65+Scoresheet!$AK65+Scoresheet!$AL65)=0,0,FLOOR(Scoresheet!AL65/(Scoresheet!$AJ65+Scoresheet!$AK65+Scoresheet!$AL65),0.01))</f>
        <v>0</v>
      </c>
      <c r="AI65" s="95"/>
      <c r="AJ65" s="95"/>
      <c r="AK65" s="95"/>
      <c r="AL65" s="95"/>
      <c r="AM65" s="95"/>
      <c r="AN65" s="95"/>
      <c r="AP65" s="96"/>
      <c r="AQ65" s="66">
        <f t="shared" si="51"/>
        <v>0</v>
      </c>
      <c r="AR65" s="66">
        <f t="shared" si="12"/>
        <v>0</v>
      </c>
      <c r="AS65" s="66">
        <f t="shared" si="13"/>
        <v>0</v>
      </c>
      <c r="AT65" s="66">
        <f t="shared" si="14"/>
        <v>0</v>
      </c>
      <c r="AU65" s="66">
        <f t="shared" si="15"/>
        <v>0</v>
      </c>
      <c r="AV65" s="66">
        <f t="shared" si="16"/>
        <v>0</v>
      </c>
      <c r="AW65" s="66">
        <f t="shared" si="17"/>
        <v>0</v>
      </c>
      <c r="AX65" s="66">
        <f t="shared" si="18"/>
        <v>0</v>
      </c>
      <c r="AY65" s="66">
        <f t="shared" si="19"/>
        <v>0</v>
      </c>
      <c r="AZ65" s="66">
        <f t="shared" si="20"/>
        <v>0</v>
      </c>
      <c r="BA65" s="66">
        <f t="shared" si="21"/>
        <v>0</v>
      </c>
      <c r="BB65" s="66">
        <f t="shared" si="22"/>
        <v>0</v>
      </c>
      <c r="BC65" s="66">
        <f t="shared" si="23"/>
        <v>0</v>
      </c>
      <c r="BD65" s="66">
        <f t="shared" si="24"/>
        <v>0</v>
      </c>
      <c r="BE65" s="66">
        <f t="shared" si="25"/>
        <v>0</v>
      </c>
      <c r="BF65" s="66">
        <f t="shared" si="26"/>
        <v>0</v>
      </c>
      <c r="BG65" s="66">
        <f t="shared" si="27"/>
        <v>0</v>
      </c>
      <c r="BH65" s="66">
        <f t="shared" si="28"/>
        <v>0</v>
      </c>
      <c r="BI65" s="66">
        <f t="shared" si="29"/>
        <v>0</v>
      </c>
      <c r="BJ65" s="66">
        <f t="shared" si="30"/>
        <v>0</v>
      </c>
      <c r="BK65" s="66">
        <f t="shared" si="31"/>
        <v>0</v>
      </c>
      <c r="BL65" s="66">
        <f t="shared" si="32"/>
        <v>0</v>
      </c>
      <c r="BM65" s="66">
        <f t="shared" si="33"/>
        <v>0</v>
      </c>
      <c r="BN65" s="66">
        <f t="shared" si="34"/>
        <v>0</v>
      </c>
      <c r="BO65" s="66">
        <f t="shared" si="35"/>
        <v>0</v>
      </c>
      <c r="BP65" s="66">
        <f t="shared" si="36"/>
        <v>0</v>
      </c>
      <c r="BQ65" s="66">
        <f t="shared" si="37"/>
        <v>0</v>
      </c>
      <c r="BR65" s="66">
        <f t="shared" si="38"/>
        <v>0</v>
      </c>
      <c r="BS65" s="66">
        <f t="shared" si="39"/>
        <v>0</v>
      </c>
      <c r="BT65" s="66">
        <f t="shared" si="40"/>
        <v>0</v>
      </c>
      <c r="BU65" s="66">
        <f t="shared" si="41"/>
        <v>0</v>
      </c>
      <c r="BV65" s="66">
        <f t="shared" si="42"/>
        <v>0</v>
      </c>
      <c r="BX65" s="66">
        <f t="shared" si="43"/>
        <v>0</v>
      </c>
      <c r="BY65" s="66">
        <f t="shared" si="52"/>
        <v>0</v>
      </c>
      <c r="BZ65" s="66">
        <f t="shared" si="53"/>
        <v>0</v>
      </c>
      <c r="CA65" s="66">
        <f t="shared" si="54"/>
        <v>0</v>
      </c>
      <c r="CB65" s="66">
        <f t="shared" si="55"/>
        <v>0</v>
      </c>
      <c r="CC65" s="66">
        <f t="shared" si="56"/>
        <v>0</v>
      </c>
      <c r="CD65" s="66">
        <f t="shared" si="57"/>
        <v>0</v>
      </c>
    </row>
    <row r="66" spans="1:82">
      <c r="A66" s="96">
        <f t="shared" si="11"/>
        <v>0</v>
      </c>
      <c r="B66" s="109">
        <f>Scoresheet!B66</f>
        <v>0</v>
      </c>
      <c r="C66" s="66">
        <f>IF(Scoresheet!C66=0,0,Scoresheet!C66/(Scoresheet!C66+Scoresheet!D66))</f>
        <v>0</v>
      </c>
      <c r="D66" s="109">
        <f>IF(Scoresheet!D66=0,0,Scoresheet!D66/(Scoresheet!C66+Scoresheet!D66))</f>
        <v>0</v>
      </c>
      <c r="E66" s="66">
        <f>IF(Scoresheet!E66=0,0,Scoresheet!E66/(Scoresheet!E66+Scoresheet!F66))</f>
        <v>0</v>
      </c>
      <c r="F66" s="66">
        <f>IF(Scoresheet!G66=0,0,Scoresheet!G66/(Scoresheet!G66+Scoresheet!H66)*(IF(Result!E66=0,1,Result!E66)))</f>
        <v>0</v>
      </c>
      <c r="G66" s="66">
        <f>IF(Scoresheet!I66=0,0,Scoresheet!I66/(Scoresheet!I66+Scoresheet!J66)*(IF(Result!E66=0,1,Result!E66)))</f>
        <v>0</v>
      </c>
      <c r="H66" s="66">
        <f>IF(Scoresheet!K66=0,0,Scoresheet!K66/(Scoresheet!L66+Scoresheet!K66)*(IF(Result!E66=0,1,Result!E66)))</f>
        <v>0</v>
      </c>
      <c r="I66" s="66">
        <f>IF(Scoresheet!L66=0,0,Scoresheet!L66/(Scoresheet!K66+Scoresheet!L66)*(IF(Result!E66=0,1,Result!E66)))</f>
        <v>0</v>
      </c>
      <c r="J66" s="109">
        <f>IF(Scoresheet!M66=0,0,Scoresheet!M66/(Scoresheet!M66+Scoresheet!N66))</f>
        <v>0</v>
      </c>
      <c r="K66" s="66">
        <f>(IF(OR(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2,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0),(IF((Scoresheet!$O66+Scoresheet!$P66+Scoresheet!$Q66+Scoresheet!$R66+Scoresheet!$S66+Scoresheet!$T66+Scoresheet!$U66+Scoresheet!$V66+Scoresheet!$W66)=0,0,ROUND(Scoresheet!O66/(Scoresheet!$O66+Scoresheet!$P66+Scoresheet!$Q66+Scoresheet!$R66+Scoresheet!$S66+Scoresheet!$T66+Scoresheet!$U66+Scoresheet!$V66+Scoresheet!$W66),2))),"ERR!"))</f>
        <v>0</v>
      </c>
      <c r="L66" s="66">
        <f>(IF(OR(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2,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0),(IF((Scoresheet!$O66+Scoresheet!$P66+Scoresheet!$Q66+Scoresheet!$R66+Scoresheet!$S66+Scoresheet!$T66+Scoresheet!$U66+Scoresheet!$V66+Scoresheet!$W66)=0,0,ROUND(Scoresheet!P66/(Scoresheet!$O66+Scoresheet!$P66+Scoresheet!$Q66+Scoresheet!$R66+Scoresheet!$S66+Scoresheet!$T66+Scoresheet!$U66+Scoresheet!$V66+Scoresheet!$W66),2))),"ERR!"))</f>
        <v>0</v>
      </c>
      <c r="M66" s="66">
        <f>(IF(OR(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2,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0),(IF((Scoresheet!$O66+Scoresheet!$P66+Scoresheet!$Q66+Scoresheet!$R66+Scoresheet!$S66+Scoresheet!$T66+Scoresheet!$U66+Scoresheet!$V66+Scoresheet!$W66)=0,0,ROUND(Scoresheet!Q66/(Scoresheet!$O66+Scoresheet!$P66+Scoresheet!$Q66+Scoresheet!$R66+Scoresheet!$S66+Scoresheet!$T66+Scoresheet!$U66+Scoresheet!$V66+Scoresheet!$W66),2))),"ERR!"))</f>
        <v>0</v>
      </c>
      <c r="N66" s="66">
        <f>(IF(OR(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2,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0),(IF((Scoresheet!$O66+Scoresheet!$P66+Scoresheet!$Q66+Scoresheet!$R66+Scoresheet!$S66+Scoresheet!$T66+Scoresheet!$U66+Scoresheet!$V66+Scoresheet!$W66)=0,0,ROUND(Scoresheet!R66/(Scoresheet!$O66+Scoresheet!$P66+Scoresheet!$Q66+Scoresheet!$R66+Scoresheet!$S66+Scoresheet!$T66+Scoresheet!$U66+Scoresheet!$V66+Scoresheet!$W66),2))),"ERR!"))</f>
        <v>0</v>
      </c>
      <c r="O66" s="66">
        <f>(IF(OR(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2,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0),(IF((Scoresheet!$O66+Scoresheet!$P66+Scoresheet!$Q66+Scoresheet!$R66+Scoresheet!$S66+Scoresheet!$T66+Scoresheet!$U66+Scoresheet!$V66+Scoresheet!$W66)=0,0,ROUND(Scoresheet!S66/(Scoresheet!$O66+Scoresheet!$P66+Scoresheet!$Q66+Scoresheet!$R66+Scoresheet!$S66+Scoresheet!$T66+Scoresheet!$U66+Scoresheet!$V66+Scoresheet!$W66),2))),"ERR!"))</f>
        <v>0</v>
      </c>
      <c r="P66" s="66">
        <f>(IF(OR(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2,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0),(IF((Scoresheet!$O66+Scoresheet!$P66+Scoresheet!$Q66+Scoresheet!$R66+Scoresheet!$S66+Scoresheet!$T66+Scoresheet!$U66+Scoresheet!$V66+Scoresheet!$W66)=0,0,ROUND(Scoresheet!T66/(Scoresheet!$O66+Scoresheet!$P66+Scoresheet!$Q66+Scoresheet!$R66+Scoresheet!$S66+Scoresheet!$T66+Scoresheet!$U66+Scoresheet!$V66+Scoresheet!$W66),2))),"ERR!"))</f>
        <v>0</v>
      </c>
      <c r="Q66" s="66">
        <f>(IF(OR(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2,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0),(IF((Scoresheet!$O66+Scoresheet!$P66+Scoresheet!$Q66+Scoresheet!$R66+Scoresheet!$S66+Scoresheet!$T66+Scoresheet!$U66+Scoresheet!$V66+Scoresheet!$W66)=0,0,ROUND(Scoresheet!U66/(Scoresheet!$O66+Scoresheet!$P66+Scoresheet!$Q66+Scoresheet!$R66+Scoresheet!$S66+Scoresheet!$T66+Scoresheet!$U66+Scoresheet!$V66+Scoresheet!$W66),2))),"ERR!"))</f>
        <v>0</v>
      </c>
      <c r="R66" s="66">
        <f>(IF(OR(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2,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0),(IF((Scoresheet!$O66+Scoresheet!$P66+Scoresheet!$Q66+Scoresheet!$R66+Scoresheet!$S66+Scoresheet!$T66+Scoresheet!$U66+Scoresheet!$V66+Scoresheet!$W66)=0,0,ROUND(Scoresheet!V66/(Scoresheet!$O66+Scoresheet!$P66+Scoresheet!$Q66+Scoresheet!$R66+Scoresheet!$S66+Scoresheet!$T66+Scoresheet!$U66+Scoresheet!$V66+Scoresheet!$W66),2))),"ERR!"))</f>
        <v>0</v>
      </c>
      <c r="S66" s="114">
        <f>(IF(OR(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2,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0),(IF((Scoresheet!$O66+Scoresheet!$P66+Scoresheet!$Q66+Scoresheet!$R66+Scoresheet!$S66+Scoresheet!$T66+Scoresheet!$U66+Scoresheet!$V66+Scoresheet!$W66)=0,0,ROUND(Scoresheet!W66/(Scoresheet!$O66+Scoresheet!$P66+Scoresheet!$Q66+Scoresheet!$R66+Scoresheet!$S66+Scoresheet!$T66+Scoresheet!$U66+Scoresheet!$V66+Scoresheet!$W66),2))),"ERR!"))</f>
        <v>0</v>
      </c>
      <c r="T66" s="66">
        <f>Scoresheet!X66</f>
        <v>0</v>
      </c>
      <c r="U66" s="66">
        <f>IF((Scoresheet!$Y66+Scoresheet!$Z66+Scoresheet!$AA66)=0,0,FLOOR(Scoresheet!Y66/(Scoresheet!$Y66+Scoresheet!$Z66+Scoresheet!$AA66),0.01))</f>
        <v>0</v>
      </c>
      <c r="V66" s="66">
        <f>IF((Scoresheet!$Y66+Scoresheet!$Z66+Scoresheet!$AA66)=0,0,FLOOR(Scoresheet!Z66/(Scoresheet!$Y66+Scoresheet!$Z66+Scoresheet!$AA66),0.01))</f>
        <v>0</v>
      </c>
      <c r="W66" s="109">
        <f>IF((Scoresheet!$Y66+Scoresheet!$Z66+Scoresheet!$AA66)=0,0,FLOOR(Scoresheet!AA66/(Scoresheet!$Y66+Scoresheet!$Z66+Scoresheet!$AA66),0.01))</f>
        <v>0</v>
      </c>
      <c r="X66" s="66">
        <f>IF((Scoresheet!$AB66+Scoresheet!$AC66+Scoresheet!$AD66)=0,0,FLOOR(Scoresheet!AB66/(Scoresheet!$AB66+Scoresheet!$AC66+Scoresheet!$AD66),0.01))</f>
        <v>0</v>
      </c>
      <c r="Y66" s="66">
        <f>IF((Scoresheet!$AB66+Scoresheet!$AC66+Scoresheet!$AD66)=0,0,FLOOR(Scoresheet!AC66/(Scoresheet!$AB66+Scoresheet!$AC66+Scoresheet!$AD66),0.01))</f>
        <v>0</v>
      </c>
      <c r="Z66" s="115">
        <f>IF((Scoresheet!$AB66+Scoresheet!$AC66+Scoresheet!$AD66)=0,0,FLOOR(Scoresheet!AD66/(Scoresheet!$AB66+Scoresheet!$AC66+Scoresheet!$AD66),0.01))</f>
        <v>0</v>
      </c>
      <c r="AA66" s="116">
        <f>IF(OR((Scoresheet!$AE66+ABS(Scoresheet!$AF66-Scoresheet!$AE66)+ABS(Scoresheet!$AG66-Scoresheet!$AF66)+ABS(Scoresheet!$AH66-Scoresheet!$AG66)+ABS(Scoresheet!$AI66-Scoresheet!$AH66)+Scoresheet!$AI66)=2,(Scoresheet!$AE66+ABS(Scoresheet!$AF66-Scoresheet!$AE66)+ABS(Scoresheet!$AG66-Scoresheet!$AF66)+ABS(Scoresheet!$AH66-Scoresheet!$AG66)+ABS(Scoresheet!$AI66-Scoresheet!$AH66)+Scoresheet!$AI66)=0),(IF((Scoresheet!$AE66+Scoresheet!$AF66+Scoresheet!$AG66+Scoresheet!$AH66+Scoresheet!$AI66)=0,0,ROUND(Scoresheet!AE66/(Scoresheet!$AE66+Scoresheet!$AF66+Scoresheet!$AG66+Scoresheet!$AH66+Scoresheet!$AI66),2))),"ERR!")</f>
        <v>0</v>
      </c>
      <c r="AB66" s="115">
        <f>IF(OR((Scoresheet!$AE66+ABS(Scoresheet!$AF66-Scoresheet!$AE66)+ABS(Scoresheet!$AG66-Scoresheet!$AF66)+ABS(Scoresheet!$AH66-Scoresheet!$AG66)+ABS(Scoresheet!$AI66-Scoresheet!$AH66)+Scoresheet!$AI66)=2,(Scoresheet!$AE66+ABS(Scoresheet!$AF66-Scoresheet!$AE66)+ABS(Scoresheet!$AG66-Scoresheet!$AF66)+ABS(Scoresheet!$AH66-Scoresheet!$AG66)+ABS(Scoresheet!$AI66-Scoresheet!$AH66)+Scoresheet!$AI66)=0),(IF((Scoresheet!$AE66+Scoresheet!$AF66+Scoresheet!$AG66+Scoresheet!$AH66+Scoresheet!$AI66)=0,0,ROUND(Scoresheet!AF66/(Scoresheet!$AE66+Scoresheet!$AF66+Scoresheet!$AG66+Scoresheet!$AH66+Scoresheet!$AI66),2))),"ERR!")</f>
        <v>0</v>
      </c>
      <c r="AC66" s="115">
        <f>IF(OR((Scoresheet!$AE66+ABS(Scoresheet!$AF66-Scoresheet!$AE66)+ABS(Scoresheet!$AG66-Scoresheet!$AF66)+ABS(Scoresheet!$AH66-Scoresheet!$AG66)+ABS(Scoresheet!$AI66-Scoresheet!$AH66)+Scoresheet!$AI66)=2,(Scoresheet!$AE66+ABS(Scoresheet!$AF66-Scoresheet!$AE66)+ABS(Scoresheet!$AG66-Scoresheet!$AF66)+ABS(Scoresheet!$AH66-Scoresheet!$AG66)+ABS(Scoresheet!$AI66-Scoresheet!$AH66)+Scoresheet!$AI66)=0),(IF((Scoresheet!$AE66+Scoresheet!$AF66+Scoresheet!$AG66+Scoresheet!$AH66+Scoresheet!$AI66)=0,0,ROUND(Scoresheet!AG66/(Scoresheet!$AE66+Scoresheet!$AF66+Scoresheet!$AG66+Scoresheet!$AH66+Scoresheet!$AI66),2))),"ERR!")</f>
        <v>0</v>
      </c>
      <c r="AD66" s="115">
        <f>IF(OR((Scoresheet!$AE66+ABS(Scoresheet!$AF66-Scoresheet!$AE66)+ABS(Scoresheet!$AG66-Scoresheet!$AF66)+ABS(Scoresheet!$AH66-Scoresheet!$AG66)+ABS(Scoresheet!$AI66-Scoresheet!$AH66)+Scoresheet!$AI66)=2,(Scoresheet!$AE66+ABS(Scoresheet!$AF66-Scoresheet!$AE66)+ABS(Scoresheet!$AG66-Scoresheet!$AF66)+ABS(Scoresheet!$AH66-Scoresheet!$AG66)+ABS(Scoresheet!$AI66-Scoresheet!$AH66)+Scoresheet!$AI66)=0),(IF((Scoresheet!$AE66+Scoresheet!$AF66+Scoresheet!$AG66+Scoresheet!$AH66+Scoresheet!$AI66)=0,0,ROUND(Scoresheet!AH66/(Scoresheet!$AE66+Scoresheet!$AF66+Scoresheet!$AG66+Scoresheet!$AH66+Scoresheet!$AI66),2))),"ERR!")</f>
        <v>0</v>
      </c>
      <c r="AE66" s="114">
        <f>IF(OR((Scoresheet!$AE66+ABS(Scoresheet!$AF66-Scoresheet!$AE66)+ABS(Scoresheet!$AG66-Scoresheet!$AF66)+ABS(Scoresheet!$AH66-Scoresheet!$AG66)+ABS(Scoresheet!$AI66-Scoresheet!$AH66)+Scoresheet!$AI66)=2,(Scoresheet!$AE66+ABS(Scoresheet!$AF66-Scoresheet!$AE66)+ABS(Scoresheet!$AG66-Scoresheet!$AF66)+ABS(Scoresheet!$AH66-Scoresheet!$AG66)+ABS(Scoresheet!$AI66-Scoresheet!$AH66)+Scoresheet!$AI66)=0),(IF((Scoresheet!$AE66+Scoresheet!$AF66+Scoresheet!$AG66+Scoresheet!$AH66+Scoresheet!$AI66)=0,0,ROUND(Scoresheet!AI66/(Scoresheet!$AE66+Scoresheet!$AF66+Scoresheet!$AG66+Scoresheet!$AH66+Scoresheet!$AI66),2))),"ERR!")</f>
        <v>0</v>
      </c>
      <c r="AF66" s="66">
        <f>IF((Scoresheet!$AJ66+Scoresheet!$AK66+Scoresheet!$AL66)=0,0,FLOOR(Scoresheet!AJ66/(Scoresheet!$AJ66+Scoresheet!$AK66+Scoresheet!$AL66),0.01))</f>
        <v>0</v>
      </c>
      <c r="AG66" s="66">
        <f>IF((Scoresheet!$AJ66+Scoresheet!$AK66+Scoresheet!$AL66)=0,0,FLOOR(Scoresheet!AK66/(Scoresheet!$AJ66+Scoresheet!$AK66+Scoresheet!$AL66),0.01))</f>
        <v>0</v>
      </c>
      <c r="AH66" s="109">
        <f>IF((Scoresheet!$AJ66+Scoresheet!$AK66+Scoresheet!$AL66)=0,0,FLOOR(Scoresheet!AL66/(Scoresheet!$AJ66+Scoresheet!$AK66+Scoresheet!$AL66),0.01))</f>
        <v>0</v>
      </c>
      <c r="AI66" s="95"/>
      <c r="AJ66" s="95"/>
      <c r="AK66" s="95"/>
      <c r="AL66" s="95"/>
      <c r="AM66" s="95"/>
      <c r="AN66" s="95"/>
      <c r="AP66" s="96"/>
      <c r="AQ66" s="66">
        <f t="shared" si="51"/>
        <v>0</v>
      </c>
      <c r="AR66" s="66">
        <f t="shared" si="12"/>
        <v>0</v>
      </c>
      <c r="AS66" s="66">
        <f t="shared" si="13"/>
        <v>0</v>
      </c>
      <c r="AT66" s="66">
        <f t="shared" si="14"/>
        <v>0</v>
      </c>
      <c r="AU66" s="66">
        <f t="shared" si="15"/>
        <v>0</v>
      </c>
      <c r="AV66" s="66">
        <f t="shared" si="16"/>
        <v>0</v>
      </c>
      <c r="AW66" s="66">
        <f t="shared" si="17"/>
        <v>0</v>
      </c>
      <c r="AX66" s="66">
        <f t="shared" si="18"/>
        <v>0</v>
      </c>
      <c r="AY66" s="66">
        <f t="shared" si="19"/>
        <v>0</v>
      </c>
      <c r="AZ66" s="66">
        <f t="shared" si="20"/>
        <v>0</v>
      </c>
      <c r="BA66" s="66">
        <f t="shared" si="21"/>
        <v>0</v>
      </c>
      <c r="BB66" s="66">
        <f t="shared" si="22"/>
        <v>0</v>
      </c>
      <c r="BC66" s="66">
        <f t="shared" si="23"/>
        <v>0</v>
      </c>
      <c r="BD66" s="66">
        <f t="shared" si="24"/>
        <v>0</v>
      </c>
      <c r="BE66" s="66">
        <f t="shared" si="25"/>
        <v>0</v>
      </c>
      <c r="BF66" s="66">
        <f t="shared" si="26"/>
        <v>0</v>
      </c>
      <c r="BG66" s="66">
        <f t="shared" si="27"/>
        <v>0</v>
      </c>
      <c r="BH66" s="66">
        <f t="shared" si="28"/>
        <v>0</v>
      </c>
      <c r="BI66" s="66">
        <f t="shared" si="29"/>
        <v>0</v>
      </c>
      <c r="BJ66" s="66">
        <f t="shared" si="30"/>
        <v>0</v>
      </c>
      <c r="BK66" s="66">
        <f t="shared" si="31"/>
        <v>0</v>
      </c>
      <c r="BL66" s="66">
        <f t="shared" si="32"/>
        <v>0</v>
      </c>
      <c r="BM66" s="66">
        <f t="shared" si="33"/>
        <v>0</v>
      </c>
      <c r="BN66" s="66">
        <f t="shared" si="34"/>
        <v>0</v>
      </c>
      <c r="BO66" s="66">
        <f t="shared" si="35"/>
        <v>0</v>
      </c>
      <c r="BP66" s="66">
        <f t="shared" si="36"/>
        <v>0</v>
      </c>
      <c r="BQ66" s="66">
        <f t="shared" si="37"/>
        <v>0</v>
      </c>
      <c r="BR66" s="66">
        <f t="shared" si="38"/>
        <v>0</v>
      </c>
      <c r="BS66" s="66">
        <f t="shared" si="39"/>
        <v>0</v>
      </c>
      <c r="BT66" s="66">
        <f t="shared" si="40"/>
        <v>0</v>
      </c>
      <c r="BU66" s="66">
        <f t="shared" si="41"/>
        <v>0</v>
      </c>
      <c r="BV66" s="66">
        <f t="shared" si="42"/>
        <v>0</v>
      </c>
      <c r="BX66" s="66">
        <f t="shared" si="43"/>
        <v>0</v>
      </c>
      <c r="BY66" s="66">
        <f t="shared" si="52"/>
        <v>0</v>
      </c>
      <c r="BZ66" s="66">
        <f t="shared" si="53"/>
        <v>0</v>
      </c>
      <c r="CA66" s="66">
        <f t="shared" si="54"/>
        <v>0</v>
      </c>
      <c r="CB66" s="66">
        <f t="shared" si="55"/>
        <v>0</v>
      </c>
      <c r="CC66" s="66">
        <f t="shared" si="56"/>
        <v>0</v>
      </c>
      <c r="CD66" s="66">
        <f t="shared" si="57"/>
        <v>0</v>
      </c>
    </row>
    <row r="67" spans="1:82">
      <c r="A67" s="96">
        <f t="shared" si="11"/>
        <v>0</v>
      </c>
      <c r="B67" s="109">
        <f>Scoresheet!B67</f>
        <v>0</v>
      </c>
      <c r="C67" s="66">
        <f>IF(Scoresheet!C67=0,0,Scoresheet!C67/(Scoresheet!C67+Scoresheet!D67))</f>
        <v>0</v>
      </c>
      <c r="D67" s="109">
        <f>IF(Scoresheet!D67=0,0,Scoresheet!D67/(Scoresheet!C67+Scoresheet!D67))</f>
        <v>0</v>
      </c>
      <c r="E67" s="66">
        <f>IF(Scoresheet!E67=0,0,Scoresheet!E67/(Scoresheet!E67+Scoresheet!F67))</f>
        <v>0</v>
      </c>
      <c r="F67" s="66">
        <f>IF(Scoresheet!G67=0,0,Scoresheet!G67/(Scoresheet!G67+Scoresheet!H67)*(IF(Result!E67=0,1,Result!E67)))</f>
        <v>0</v>
      </c>
      <c r="G67" s="66">
        <f>IF(Scoresheet!I67=0,0,Scoresheet!I67/(Scoresheet!I67+Scoresheet!J67)*(IF(Result!E67=0,1,Result!E67)))</f>
        <v>0</v>
      </c>
      <c r="H67" s="66">
        <f>IF(Scoresheet!K67=0,0,Scoresheet!K67/(Scoresheet!L67+Scoresheet!K67)*(IF(Result!E67=0,1,Result!E67)))</f>
        <v>0</v>
      </c>
      <c r="I67" s="66">
        <f>IF(Scoresheet!L67=0,0,Scoresheet!L67/(Scoresheet!K67+Scoresheet!L67)*(IF(Result!E67=0,1,Result!E67)))</f>
        <v>0</v>
      </c>
      <c r="J67" s="109">
        <f>IF(Scoresheet!M67=0,0,Scoresheet!M67/(Scoresheet!M67+Scoresheet!N67))</f>
        <v>0</v>
      </c>
      <c r="K67" s="66">
        <f>(IF(OR(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2,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0),(IF((Scoresheet!$O67+Scoresheet!$P67+Scoresheet!$Q67+Scoresheet!$R67+Scoresheet!$S67+Scoresheet!$T67+Scoresheet!$U67+Scoresheet!$V67+Scoresheet!$W67)=0,0,ROUND(Scoresheet!O67/(Scoresheet!$O67+Scoresheet!$P67+Scoresheet!$Q67+Scoresheet!$R67+Scoresheet!$S67+Scoresheet!$T67+Scoresheet!$U67+Scoresheet!$V67+Scoresheet!$W67),2))),"ERR!"))</f>
        <v>0</v>
      </c>
      <c r="L67" s="66">
        <f>(IF(OR(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2,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0),(IF((Scoresheet!$O67+Scoresheet!$P67+Scoresheet!$Q67+Scoresheet!$R67+Scoresheet!$S67+Scoresheet!$T67+Scoresheet!$U67+Scoresheet!$V67+Scoresheet!$W67)=0,0,ROUND(Scoresheet!P67/(Scoresheet!$O67+Scoresheet!$P67+Scoresheet!$Q67+Scoresheet!$R67+Scoresheet!$S67+Scoresheet!$T67+Scoresheet!$U67+Scoresheet!$V67+Scoresheet!$W67),2))),"ERR!"))</f>
        <v>0</v>
      </c>
      <c r="M67" s="66">
        <f>(IF(OR(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2,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0),(IF((Scoresheet!$O67+Scoresheet!$P67+Scoresheet!$Q67+Scoresheet!$R67+Scoresheet!$S67+Scoresheet!$T67+Scoresheet!$U67+Scoresheet!$V67+Scoresheet!$W67)=0,0,ROUND(Scoresheet!Q67/(Scoresheet!$O67+Scoresheet!$P67+Scoresheet!$Q67+Scoresheet!$R67+Scoresheet!$S67+Scoresheet!$T67+Scoresheet!$U67+Scoresheet!$V67+Scoresheet!$W67),2))),"ERR!"))</f>
        <v>0</v>
      </c>
      <c r="N67" s="66">
        <f>(IF(OR(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2,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0),(IF((Scoresheet!$O67+Scoresheet!$P67+Scoresheet!$Q67+Scoresheet!$R67+Scoresheet!$S67+Scoresheet!$T67+Scoresheet!$U67+Scoresheet!$V67+Scoresheet!$W67)=0,0,ROUND(Scoresheet!R67/(Scoresheet!$O67+Scoresheet!$P67+Scoresheet!$Q67+Scoresheet!$R67+Scoresheet!$S67+Scoresheet!$T67+Scoresheet!$U67+Scoresheet!$V67+Scoresheet!$W67),2))),"ERR!"))</f>
        <v>0</v>
      </c>
      <c r="O67" s="66">
        <f>(IF(OR(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2,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0),(IF((Scoresheet!$O67+Scoresheet!$P67+Scoresheet!$Q67+Scoresheet!$R67+Scoresheet!$S67+Scoresheet!$T67+Scoresheet!$U67+Scoresheet!$V67+Scoresheet!$W67)=0,0,ROUND(Scoresheet!S67/(Scoresheet!$O67+Scoresheet!$P67+Scoresheet!$Q67+Scoresheet!$R67+Scoresheet!$S67+Scoresheet!$T67+Scoresheet!$U67+Scoresheet!$V67+Scoresheet!$W67),2))),"ERR!"))</f>
        <v>0</v>
      </c>
      <c r="P67" s="66">
        <f>(IF(OR(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2,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0),(IF((Scoresheet!$O67+Scoresheet!$P67+Scoresheet!$Q67+Scoresheet!$R67+Scoresheet!$S67+Scoresheet!$T67+Scoresheet!$U67+Scoresheet!$V67+Scoresheet!$W67)=0,0,ROUND(Scoresheet!T67/(Scoresheet!$O67+Scoresheet!$P67+Scoresheet!$Q67+Scoresheet!$R67+Scoresheet!$S67+Scoresheet!$T67+Scoresheet!$U67+Scoresheet!$V67+Scoresheet!$W67),2))),"ERR!"))</f>
        <v>0</v>
      </c>
      <c r="Q67" s="66">
        <f>(IF(OR(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2,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0),(IF((Scoresheet!$O67+Scoresheet!$P67+Scoresheet!$Q67+Scoresheet!$R67+Scoresheet!$S67+Scoresheet!$T67+Scoresheet!$U67+Scoresheet!$V67+Scoresheet!$W67)=0,0,ROUND(Scoresheet!U67/(Scoresheet!$O67+Scoresheet!$P67+Scoresheet!$Q67+Scoresheet!$R67+Scoresheet!$S67+Scoresheet!$T67+Scoresheet!$U67+Scoresheet!$V67+Scoresheet!$W67),2))),"ERR!"))</f>
        <v>0</v>
      </c>
      <c r="R67" s="66">
        <f>(IF(OR(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2,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0),(IF((Scoresheet!$O67+Scoresheet!$P67+Scoresheet!$Q67+Scoresheet!$R67+Scoresheet!$S67+Scoresheet!$T67+Scoresheet!$U67+Scoresheet!$V67+Scoresheet!$W67)=0,0,ROUND(Scoresheet!V67/(Scoresheet!$O67+Scoresheet!$P67+Scoresheet!$Q67+Scoresheet!$R67+Scoresheet!$S67+Scoresheet!$T67+Scoresheet!$U67+Scoresheet!$V67+Scoresheet!$W67),2))),"ERR!"))</f>
        <v>0</v>
      </c>
      <c r="S67" s="114">
        <f>(IF(OR(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2,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0),(IF((Scoresheet!$O67+Scoresheet!$P67+Scoresheet!$Q67+Scoresheet!$R67+Scoresheet!$S67+Scoresheet!$T67+Scoresheet!$U67+Scoresheet!$V67+Scoresheet!$W67)=0,0,ROUND(Scoresheet!W67/(Scoresheet!$O67+Scoresheet!$P67+Scoresheet!$Q67+Scoresheet!$R67+Scoresheet!$S67+Scoresheet!$T67+Scoresheet!$U67+Scoresheet!$V67+Scoresheet!$W67),2))),"ERR!"))</f>
        <v>0</v>
      </c>
      <c r="T67" s="66">
        <f>Scoresheet!X67</f>
        <v>0</v>
      </c>
      <c r="U67" s="66">
        <f>IF((Scoresheet!$Y67+Scoresheet!$Z67+Scoresheet!$AA67)=0,0,FLOOR(Scoresheet!Y67/(Scoresheet!$Y67+Scoresheet!$Z67+Scoresheet!$AA67),0.01))</f>
        <v>0</v>
      </c>
      <c r="V67" s="66">
        <f>IF((Scoresheet!$Y67+Scoresheet!$Z67+Scoresheet!$AA67)=0,0,FLOOR(Scoresheet!Z67/(Scoresheet!$Y67+Scoresheet!$Z67+Scoresheet!$AA67),0.01))</f>
        <v>0</v>
      </c>
      <c r="W67" s="109">
        <f>IF((Scoresheet!$Y67+Scoresheet!$Z67+Scoresheet!$AA67)=0,0,FLOOR(Scoresheet!AA67/(Scoresheet!$Y67+Scoresheet!$Z67+Scoresheet!$AA67),0.01))</f>
        <v>0</v>
      </c>
      <c r="X67" s="66">
        <f>IF((Scoresheet!$AB67+Scoresheet!$AC67+Scoresheet!$AD67)=0,0,FLOOR(Scoresheet!AB67/(Scoresheet!$AB67+Scoresheet!$AC67+Scoresheet!$AD67),0.01))</f>
        <v>0</v>
      </c>
      <c r="Y67" s="66">
        <f>IF((Scoresheet!$AB67+Scoresheet!$AC67+Scoresheet!$AD67)=0,0,FLOOR(Scoresheet!AC67/(Scoresheet!$AB67+Scoresheet!$AC67+Scoresheet!$AD67),0.01))</f>
        <v>0</v>
      </c>
      <c r="Z67" s="115">
        <f>IF((Scoresheet!$AB67+Scoresheet!$AC67+Scoresheet!$AD67)=0,0,FLOOR(Scoresheet!AD67/(Scoresheet!$AB67+Scoresheet!$AC67+Scoresheet!$AD67),0.01))</f>
        <v>0</v>
      </c>
      <c r="AA67" s="116">
        <f>IF(OR((Scoresheet!$AE67+ABS(Scoresheet!$AF67-Scoresheet!$AE67)+ABS(Scoresheet!$AG67-Scoresheet!$AF67)+ABS(Scoresheet!$AH67-Scoresheet!$AG67)+ABS(Scoresheet!$AI67-Scoresheet!$AH67)+Scoresheet!$AI67)=2,(Scoresheet!$AE67+ABS(Scoresheet!$AF67-Scoresheet!$AE67)+ABS(Scoresheet!$AG67-Scoresheet!$AF67)+ABS(Scoresheet!$AH67-Scoresheet!$AG67)+ABS(Scoresheet!$AI67-Scoresheet!$AH67)+Scoresheet!$AI67)=0),(IF((Scoresheet!$AE67+Scoresheet!$AF67+Scoresheet!$AG67+Scoresheet!$AH67+Scoresheet!$AI67)=0,0,ROUND(Scoresheet!AE67/(Scoresheet!$AE67+Scoresheet!$AF67+Scoresheet!$AG67+Scoresheet!$AH67+Scoresheet!$AI67),2))),"ERR!")</f>
        <v>0</v>
      </c>
      <c r="AB67" s="115">
        <f>IF(OR((Scoresheet!$AE67+ABS(Scoresheet!$AF67-Scoresheet!$AE67)+ABS(Scoresheet!$AG67-Scoresheet!$AF67)+ABS(Scoresheet!$AH67-Scoresheet!$AG67)+ABS(Scoresheet!$AI67-Scoresheet!$AH67)+Scoresheet!$AI67)=2,(Scoresheet!$AE67+ABS(Scoresheet!$AF67-Scoresheet!$AE67)+ABS(Scoresheet!$AG67-Scoresheet!$AF67)+ABS(Scoresheet!$AH67-Scoresheet!$AG67)+ABS(Scoresheet!$AI67-Scoresheet!$AH67)+Scoresheet!$AI67)=0),(IF((Scoresheet!$AE67+Scoresheet!$AF67+Scoresheet!$AG67+Scoresheet!$AH67+Scoresheet!$AI67)=0,0,ROUND(Scoresheet!AF67/(Scoresheet!$AE67+Scoresheet!$AF67+Scoresheet!$AG67+Scoresheet!$AH67+Scoresheet!$AI67),2))),"ERR!")</f>
        <v>0</v>
      </c>
      <c r="AC67" s="115">
        <f>IF(OR((Scoresheet!$AE67+ABS(Scoresheet!$AF67-Scoresheet!$AE67)+ABS(Scoresheet!$AG67-Scoresheet!$AF67)+ABS(Scoresheet!$AH67-Scoresheet!$AG67)+ABS(Scoresheet!$AI67-Scoresheet!$AH67)+Scoresheet!$AI67)=2,(Scoresheet!$AE67+ABS(Scoresheet!$AF67-Scoresheet!$AE67)+ABS(Scoresheet!$AG67-Scoresheet!$AF67)+ABS(Scoresheet!$AH67-Scoresheet!$AG67)+ABS(Scoresheet!$AI67-Scoresheet!$AH67)+Scoresheet!$AI67)=0),(IF((Scoresheet!$AE67+Scoresheet!$AF67+Scoresheet!$AG67+Scoresheet!$AH67+Scoresheet!$AI67)=0,0,ROUND(Scoresheet!AG67/(Scoresheet!$AE67+Scoresheet!$AF67+Scoresheet!$AG67+Scoresheet!$AH67+Scoresheet!$AI67),2))),"ERR!")</f>
        <v>0</v>
      </c>
      <c r="AD67" s="115">
        <f>IF(OR((Scoresheet!$AE67+ABS(Scoresheet!$AF67-Scoresheet!$AE67)+ABS(Scoresheet!$AG67-Scoresheet!$AF67)+ABS(Scoresheet!$AH67-Scoresheet!$AG67)+ABS(Scoresheet!$AI67-Scoresheet!$AH67)+Scoresheet!$AI67)=2,(Scoresheet!$AE67+ABS(Scoresheet!$AF67-Scoresheet!$AE67)+ABS(Scoresheet!$AG67-Scoresheet!$AF67)+ABS(Scoresheet!$AH67-Scoresheet!$AG67)+ABS(Scoresheet!$AI67-Scoresheet!$AH67)+Scoresheet!$AI67)=0),(IF((Scoresheet!$AE67+Scoresheet!$AF67+Scoresheet!$AG67+Scoresheet!$AH67+Scoresheet!$AI67)=0,0,ROUND(Scoresheet!AH67/(Scoresheet!$AE67+Scoresheet!$AF67+Scoresheet!$AG67+Scoresheet!$AH67+Scoresheet!$AI67),2))),"ERR!")</f>
        <v>0</v>
      </c>
      <c r="AE67" s="114">
        <f>IF(OR((Scoresheet!$AE67+ABS(Scoresheet!$AF67-Scoresheet!$AE67)+ABS(Scoresheet!$AG67-Scoresheet!$AF67)+ABS(Scoresheet!$AH67-Scoresheet!$AG67)+ABS(Scoresheet!$AI67-Scoresheet!$AH67)+Scoresheet!$AI67)=2,(Scoresheet!$AE67+ABS(Scoresheet!$AF67-Scoresheet!$AE67)+ABS(Scoresheet!$AG67-Scoresheet!$AF67)+ABS(Scoresheet!$AH67-Scoresheet!$AG67)+ABS(Scoresheet!$AI67-Scoresheet!$AH67)+Scoresheet!$AI67)=0),(IF((Scoresheet!$AE67+Scoresheet!$AF67+Scoresheet!$AG67+Scoresheet!$AH67+Scoresheet!$AI67)=0,0,ROUND(Scoresheet!AI67/(Scoresheet!$AE67+Scoresheet!$AF67+Scoresheet!$AG67+Scoresheet!$AH67+Scoresheet!$AI67),2))),"ERR!")</f>
        <v>0</v>
      </c>
      <c r="AF67" s="66">
        <f>IF((Scoresheet!$AJ67+Scoresheet!$AK67+Scoresheet!$AL67)=0,0,FLOOR(Scoresheet!AJ67/(Scoresheet!$AJ67+Scoresheet!$AK67+Scoresheet!$AL67),0.01))</f>
        <v>0</v>
      </c>
      <c r="AG67" s="66">
        <f>IF((Scoresheet!$AJ67+Scoresheet!$AK67+Scoresheet!$AL67)=0,0,FLOOR(Scoresheet!AK67/(Scoresheet!$AJ67+Scoresheet!$AK67+Scoresheet!$AL67),0.01))</f>
        <v>0</v>
      </c>
      <c r="AH67" s="109">
        <f>IF((Scoresheet!$AJ67+Scoresheet!$AK67+Scoresheet!$AL67)=0,0,FLOOR(Scoresheet!AL67/(Scoresheet!$AJ67+Scoresheet!$AK67+Scoresheet!$AL67),0.01))</f>
        <v>0</v>
      </c>
      <c r="AI67" s="95"/>
      <c r="AJ67" s="95"/>
      <c r="AK67" s="95"/>
      <c r="AL67" s="95"/>
      <c r="AM67" s="95"/>
      <c r="AN67" s="95"/>
      <c r="AP67" s="96"/>
      <c r="AQ67" s="66">
        <f t="shared" si="51"/>
        <v>0</v>
      </c>
      <c r="AR67" s="66">
        <f t="shared" si="12"/>
        <v>0</v>
      </c>
      <c r="AS67" s="66">
        <f t="shared" si="13"/>
        <v>0</v>
      </c>
      <c r="AT67" s="66">
        <f t="shared" si="14"/>
        <v>0</v>
      </c>
      <c r="AU67" s="66">
        <f t="shared" si="15"/>
        <v>0</v>
      </c>
      <c r="AV67" s="66">
        <f t="shared" si="16"/>
        <v>0</v>
      </c>
      <c r="AW67" s="66">
        <f t="shared" si="17"/>
        <v>0</v>
      </c>
      <c r="AX67" s="66">
        <f t="shared" si="18"/>
        <v>0</v>
      </c>
      <c r="AY67" s="66">
        <f t="shared" si="19"/>
        <v>0</v>
      </c>
      <c r="AZ67" s="66">
        <f t="shared" si="20"/>
        <v>0</v>
      </c>
      <c r="BA67" s="66">
        <f t="shared" si="21"/>
        <v>0</v>
      </c>
      <c r="BB67" s="66">
        <f t="shared" si="22"/>
        <v>0</v>
      </c>
      <c r="BC67" s="66">
        <f t="shared" si="23"/>
        <v>0</v>
      </c>
      <c r="BD67" s="66">
        <f t="shared" si="24"/>
        <v>0</v>
      </c>
      <c r="BE67" s="66">
        <f t="shared" si="25"/>
        <v>0</v>
      </c>
      <c r="BF67" s="66">
        <f t="shared" si="26"/>
        <v>0</v>
      </c>
      <c r="BG67" s="66">
        <f t="shared" si="27"/>
        <v>0</v>
      </c>
      <c r="BH67" s="66">
        <f t="shared" si="28"/>
        <v>0</v>
      </c>
      <c r="BI67" s="66">
        <f t="shared" si="29"/>
        <v>0</v>
      </c>
      <c r="BJ67" s="66">
        <f t="shared" si="30"/>
        <v>0</v>
      </c>
      <c r="BK67" s="66">
        <f t="shared" si="31"/>
        <v>0</v>
      </c>
      <c r="BL67" s="66">
        <f t="shared" si="32"/>
        <v>0</v>
      </c>
      <c r="BM67" s="66">
        <f t="shared" si="33"/>
        <v>0</v>
      </c>
      <c r="BN67" s="66">
        <f t="shared" si="34"/>
        <v>0</v>
      </c>
      <c r="BO67" s="66">
        <f t="shared" si="35"/>
        <v>0</v>
      </c>
      <c r="BP67" s="66">
        <f t="shared" si="36"/>
        <v>0</v>
      </c>
      <c r="BQ67" s="66">
        <f t="shared" si="37"/>
        <v>0</v>
      </c>
      <c r="BR67" s="66">
        <f t="shared" si="38"/>
        <v>0</v>
      </c>
      <c r="BS67" s="66">
        <f t="shared" si="39"/>
        <v>0</v>
      </c>
      <c r="BT67" s="66">
        <f t="shared" si="40"/>
        <v>0</v>
      </c>
      <c r="BU67" s="66">
        <f t="shared" si="41"/>
        <v>0</v>
      </c>
      <c r="BV67" s="66">
        <f t="shared" si="42"/>
        <v>0</v>
      </c>
      <c r="BX67" s="66">
        <f t="shared" si="43"/>
        <v>0</v>
      </c>
      <c r="BY67" s="66">
        <f t="shared" si="52"/>
        <v>0</v>
      </c>
      <c r="BZ67" s="66">
        <f t="shared" si="53"/>
        <v>0</v>
      </c>
      <c r="CA67" s="66">
        <f t="shared" si="54"/>
        <v>0</v>
      </c>
      <c r="CB67" s="66">
        <f t="shared" si="55"/>
        <v>0</v>
      </c>
      <c r="CC67" s="66">
        <f t="shared" si="56"/>
        <v>0</v>
      </c>
      <c r="CD67" s="66">
        <f t="shared" si="57"/>
        <v>0</v>
      </c>
    </row>
    <row r="68" spans="1:82">
      <c r="A68" s="96">
        <f t="shared" si="11"/>
        <v>0</v>
      </c>
      <c r="B68" s="109">
        <f>Scoresheet!B68</f>
        <v>0</v>
      </c>
      <c r="C68" s="66">
        <f>IF(Scoresheet!C68=0,0,Scoresheet!C68/(Scoresheet!C68+Scoresheet!D68))</f>
        <v>0</v>
      </c>
      <c r="D68" s="109">
        <f>IF(Scoresheet!D68=0,0,Scoresheet!D68/(Scoresheet!C68+Scoresheet!D68))</f>
        <v>0</v>
      </c>
      <c r="E68" s="66">
        <f>IF(Scoresheet!E68=0,0,Scoresheet!E68/(Scoresheet!E68+Scoresheet!F68))</f>
        <v>0</v>
      </c>
      <c r="F68" s="66">
        <f>IF(Scoresheet!G68=0,0,Scoresheet!G68/(Scoresheet!G68+Scoresheet!H68)*(IF(Result!E68=0,1,Result!E68)))</f>
        <v>0</v>
      </c>
      <c r="G68" s="66">
        <f>IF(Scoresheet!I68=0,0,Scoresheet!I68/(Scoresheet!I68+Scoresheet!J68)*(IF(Result!E68=0,1,Result!E68)))</f>
        <v>0</v>
      </c>
      <c r="H68" s="66">
        <f>IF(Scoresheet!K68=0,0,Scoresheet!K68/(Scoresheet!L68+Scoresheet!K68)*(IF(Result!E68=0,1,Result!E68)))</f>
        <v>0</v>
      </c>
      <c r="I68" s="66">
        <f>IF(Scoresheet!L68=0,0,Scoresheet!L68/(Scoresheet!K68+Scoresheet!L68)*(IF(Result!E68=0,1,Result!E68)))</f>
        <v>0</v>
      </c>
      <c r="J68" s="109">
        <f>IF(Scoresheet!M68=0,0,Scoresheet!M68/(Scoresheet!M68+Scoresheet!N68))</f>
        <v>0</v>
      </c>
      <c r="K68" s="66">
        <f>(IF(OR(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2,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0),(IF((Scoresheet!$O68+Scoresheet!$P68+Scoresheet!$Q68+Scoresheet!$R68+Scoresheet!$S68+Scoresheet!$T68+Scoresheet!$U68+Scoresheet!$V68+Scoresheet!$W68)=0,0,ROUND(Scoresheet!O68/(Scoresheet!$O68+Scoresheet!$P68+Scoresheet!$Q68+Scoresheet!$R68+Scoresheet!$S68+Scoresheet!$T68+Scoresheet!$U68+Scoresheet!$V68+Scoresheet!$W68),2))),"ERR!"))</f>
        <v>0</v>
      </c>
      <c r="L68" s="66">
        <f>(IF(OR(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2,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0),(IF((Scoresheet!$O68+Scoresheet!$P68+Scoresheet!$Q68+Scoresheet!$R68+Scoresheet!$S68+Scoresheet!$T68+Scoresheet!$U68+Scoresheet!$V68+Scoresheet!$W68)=0,0,ROUND(Scoresheet!P68/(Scoresheet!$O68+Scoresheet!$P68+Scoresheet!$Q68+Scoresheet!$R68+Scoresheet!$S68+Scoresheet!$T68+Scoresheet!$U68+Scoresheet!$V68+Scoresheet!$W68),2))),"ERR!"))</f>
        <v>0</v>
      </c>
      <c r="M68" s="66">
        <f>(IF(OR(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2,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0),(IF((Scoresheet!$O68+Scoresheet!$P68+Scoresheet!$Q68+Scoresheet!$R68+Scoresheet!$S68+Scoresheet!$T68+Scoresheet!$U68+Scoresheet!$V68+Scoresheet!$W68)=0,0,ROUND(Scoresheet!Q68/(Scoresheet!$O68+Scoresheet!$P68+Scoresheet!$Q68+Scoresheet!$R68+Scoresheet!$S68+Scoresheet!$T68+Scoresheet!$U68+Scoresheet!$V68+Scoresheet!$W68),2))),"ERR!"))</f>
        <v>0</v>
      </c>
      <c r="N68" s="66">
        <f>(IF(OR(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2,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0),(IF((Scoresheet!$O68+Scoresheet!$P68+Scoresheet!$Q68+Scoresheet!$R68+Scoresheet!$S68+Scoresheet!$T68+Scoresheet!$U68+Scoresheet!$V68+Scoresheet!$W68)=0,0,ROUND(Scoresheet!R68/(Scoresheet!$O68+Scoresheet!$P68+Scoresheet!$Q68+Scoresheet!$R68+Scoresheet!$S68+Scoresheet!$T68+Scoresheet!$U68+Scoresheet!$V68+Scoresheet!$W68),2))),"ERR!"))</f>
        <v>0</v>
      </c>
      <c r="O68" s="66">
        <f>(IF(OR(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2,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0),(IF((Scoresheet!$O68+Scoresheet!$P68+Scoresheet!$Q68+Scoresheet!$R68+Scoresheet!$S68+Scoresheet!$T68+Scoresheet!$U68+Scoresheet!$V68+Scoresheet!$W68)=0,0,ROUND(Scoresheet!S68/(Scoresheet!$O68+Scoresheet!$P68+Scoresheet!$Q68+Scoresheet!$R68+Scoresheet!$S68+Scoresheet!$T68+Scoresheet!$U68+Scoresheet!$V68+Scoresheet!$W68),2))),"ERR!"))</f>
        <v>0</v>
      </c>
      <c r="P68" s="66">
        <f>(IF(OR(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2,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0),(IF((Scoresheet!$O68+Scoresheet!$P68+Scoresheet!$Q68+Scoresheet!$R68+Scoresheet!$S68+Scoresheet!$T68+Scoresheet!$U68+Scoresheet!$V68+Scoresheet!$W68)=0,0,ROUND(Scoresheet!T68/(Scoresheet!$O68+Scoresheet!$P68+Scoresheet!$Q68+Scoresheet!$R68+Scoresheet!$S68+Scoresheet!$T68+Scoresheet!$U68+Scoresheet!$V68+Scoresheet!$W68),2))),"ERR!"))</f>
        <v>0</v>
      </c>
      <c r="Q68" s="66">
        <f>(IF(OR(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2,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0),(IF((Scoresheet!$O68+Scoresheet!$P68+Scoresheet!$Q68+Scoresheet!$R68+Scoresheet!$S68+Scoresheet!$T68+Scoresheet!$U68+Scoresheet!$V68+Scoresheet!$W68)=0,0,ROUND(Scoresheet!U68/(Scoresheet!$O68+Scoresheet!$P68+Scoresheet!$Q68+Scoresheet!$R68+Scoresheet!$S68+Scoresheet!$T68+Scoresheet!$U68+Scoresheet!$V68+Scoresheet!$W68),2))),"ERR!"))</f>
        <v>0</v>
      </c>
      <c r="R68" s="66">
        <f>(IF(OR(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2,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0),(IF((Scoresheet!$O68+Scoresheet!$P68+Scoresheet!$Q68+Scoresheet!$R68+Scoresheet!$S68+Scoresheet!$T68+Scoresheet!$U68+Scoresheet!$V68+Scoresheet!$W68)=0,0,ROUND(Scoresheet!V68/(Scoresheet!$O68+Scoresheet!$P68+Scoresheet!$Q68+Scoresheet!$R68+Scoresheet!$S68+Scoresheet!$T68+Scoresheet!$U68+Scoresheet!$V68+Scoresheet!$W68),2))),"ERR!"))</f>
        <v>0</v>
      </c>
      <c r="S68" s="114">
        <f>(IF(OR(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2,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0),(IF((Scoresheet!$O68+Scoresheet!$P68+Scoresheet!$Q68+Scoresheet!$R68+Scoresheet!$S68+Scoresheet!$T68+Scoresheet!$U68+Scoresheet!$V68+Scoresheet!$W68)=0,0,ROUND(Scoresheet!W68/(Scoresheet!$O68+Scoresheet!$P68+Scoresheet!$Q68+Scoresheet!$R68+Scoresheet!$S68+Scoresheet!$T68+Scoresheet!$U68+Scoresheet!$V68+Scoresheet!$W68),2))),"ERR!"))</f>
        <v>0</v>
      </c>
      <c r="T68" s="66">
        <f>Scoresheet!X68</f>
        <v>0</v>
      </c>
      <c r="U68" s="66">
        <f>IF((Scoresheet!$Y68+Scoresheet!$Z68+Scoresheet!$AA68)=0,0,FLOOR(Scoresheet!Y68/(Scoresheet!$Y68+Scoresheet!$Z68+Scoresheet!$AA68),0.01))</f>
        <v>0</v>
      </c>
      <c r="V68" s="66">
        <f>IF((Scoresheet!$Y68+Scoresheet!$Z68+Scoresheet!$AA68)=0,0,FLOOR(Scoresheet!Z68/(Scoresheet!$Y68+Scoresheet!$Z68+Scoresheet!$AA68),0.01))</f>
        <v>0</v>
      </c>
      <c r="W68" s="109">
        <f>IF((Scoresheet!$Y68+Scoresheet!$Z68+Scoresheet!$AA68)=0,0,FLOOR(Scoresheet!AA68/(Scoresheet!$Y68+Scoresheet!$Z68+Scoresheet!$AA68),0.01))</f>
        <v>0</v>
      </c>
      <c r="X68" s="66">
        <f>IF((Scoresheet!$AB68+Scoresheet!$AC68+Scoresheet!$AD68)=0,0,FLOOR(Scoresheet!AB68/(Scoresheet!$AB68+Scoresheet!$AC68+Scoresheet!$AD68),0.01))</f>
        <v>0</v>
      </c>
      <c r="Y68" s="66">
        <f>IF((Scoresheet!$AB68+Scoresheet!$AC68+Scoresheet!$AD68)=0,0,FLOOR(Scoresheet!AC68/(Scoresheet!$AB68+Scoresheet!$AC68+Scoresheet!$AD68),0.01))</f>
        <v>0</v>
      </c>
      <c r="Z68" s="115">
        <f>IF((Scoresheet!$AB68+Scoresheet!$AC68+Scoresheet!$AD68)=0,0,FLOOR(Scoresheet!AD68/(Scoresheet!$AB68+Scoresheet!$AC68+Scoresheet!$AD68),0.01))</f>
        <v>0</v>
      </c>
      <c r="AA68" s="116">
        <f>IF(OR((Scoresheet!$AE68+ABS(Scoresheet!$AF68-Scoresheet!$AE68)+ABS(Scoresheet!$AG68-Scoresheet!$AF68)+ABS(Scoresheet!$AH68-Scoresheet!$AG68)+ABS(Scoresheet!$AI68-Scoresheet!$AH68)+Scoresheet!$AI68)=2,(Scoresheet!$AE68+ABS(Scoresheet!$AF68-Scoresheet!$AE68)+ABS(Scoresheet!$AG68-Scoresheet!$AF68)+ABS(Scoresheet!$AH68-Scoresheet!$AG68)+ABS(Scoresheet!$AI68-Scoresheet!$AH68)+Scoresheet!$AI68)=0),(IF((Scoresheet!$AE68+Scoresheet!$AF68+Scoresheet!$AG68+Scoresheet!$AH68+Scoresheet!$AI68)=0,0,ROUND(Scoresheet!AE68/(Scoresheet!$AE68+Scoresheet!$AF68+Scoresheet!$AG68+Scoresheet!$AH68+Scoresheet!$AI68),2))),"ERR!")</f>
        <v>0</v>
      </c>
      <c r="AB68" s="115">
        <f>IF(OR((Scoresheet!$AE68+ABS(Scoresheet!$AF68-Scoresheet!$AE68)+ABS(Scoresheet!$AG68-Scoresheet!$AF68)+ABS(Scoresheet!$AH68-Scoresheet!$AG68)+ABS(Scoresheet!$AI68-Scoresheet!$AH68)+Scoresheet!$AI68)=2,(Scoresheet!$AE68+ABS(Scoresheet!$AF68-Scoresheet!$AE68)+ABS(Scoresheet!$AG68-Scoresheet!$AF68)+ABS(Scoresheet!$AH68-Scoresheet!$AG68)+ABS(Scoresheet!$AI68-Scoresheet!$AH68)+Scoresheet!$AI68)=0),(IF((Scoresheet!$AE68+Scoresheet!$AF68+Scoresheet!$AG68+Scoresheet!$AH68+Scoresheet!$AI68)=0,0,ROUND(Scoresheet!AF68/(Scoresheet!$AE68+Scoresheet!$AF68+Scoresheet!$AG68+Scoresheet!$AH68+Scoresheet!$AI68),2))),"ERR!")</f>
        <v>0</v>
      </c>
      <c r="AC68" s="115">
        <f>IF(OR((Scoresheet!$AE68+ABS(Scoresheet!$AF68-Scoresheet!$AE68)+ABS(Scoresheet!$AG68-Scoresheet!$AF68)+ABS(Scoresheet!$AH68-Scoresheet!$AG68)+ABS(Scoresheet!$AI68-Scoresheet!$AH68)+Scoresheet!$AI68)=2,(Scoresheet!$AE68+ABS(Scoresheet!$AF68-Scoresheet!$AE68)+ABS(Scoresheet!$AG68-Scoresheet!$AF68)+ABS(Scoresheet!$AH68-Scoresheet!$AG68)+ABS(Scoresheet!$AI68-Scoresheet!$AH68)+Scoresheet!$AI68)=0),(IF((Scoresheet!$AE68+Scoresheet!$AF68+Scoresheet!$AG68+Scoresheet!$AH68+Scoresheet!$AI68)=0,0,ROUND(Scoresheet!AG68/(Scoresheet!$AE68+Scoresheet!$AF68+Scoresheet!$AG68+Scoresheet!$AH68+Scoresheet!$AI68),2))),"ERR!")</f>
        <v>0</v>
      </c>
      <c r="AD68" s="115">
        <f>IF(OR((Scoresheet!$AE68+ABS(Scoresheet!$AF68-Scoresheet!$AE68)+ABS(Scoresheet!$AG68-Scoresheet!$AF68)+ABS(Scoresheet!$AH68-Scoresheet!$AG68)+ABS(Scoresheet!$AI68-Scoresheet!$AH68)+Scoresheet!$AI68)=2,(Scoresheet!$AE68+ABS(Scoresheet!$AF68-Scoresheet!$AE68)+ABS(Scoresheet!$AG68-Scoresheet!$AF68)+ABS(Scoresheet!$AH68-Scoresheet!$AG68)+ABS(Scoresheet!$AI68-Scoresheet!$AH68)+Scoresheet!$AI68)=0),(IF((Scoresheet!$AE68+Scoresheet!$AF68+Scoresheet!$AG68+Scoresheet!$AH68+Scoresheet!$AI68)=0,0,ROUND(Scoresheet!AH68/(Scoresheet!$AE68+Scoresheet!$AF68+Scoresheet!$AG68+Scoresheet!$AH68+Scoresheet!$AI68),2))),"ERR!")</f>
        <v>0</v>
      </c>
      <c r="AE68" s="114">
        <f>IF(OR((Scoresheet!$AE68+ABS(Scoresheet!$AF68-Scoresheet!$AE68)+ABS(Scoresheet!$AG68-Scoresheet!$AF68)+ABS(Scoresheet!$AH68-Scoresheet!$AG68)+ABS(Scoresheet!$AI68-Scoresheet!$AH68)+Scoresheet!$AI68)=2,(Scoresheet!$AE68+ABS(Scoresheet!$AF68-Scoresheet!$AE68)+ABS(Scoresheet!$AG68-Scoresheet!$AF68)+ABS(Scoresheet!$AH68-Scoresheet!$AG68)+ABS(Scoresheet!$AI68-Scoresheet!$AH68)+Scoresheet!$AI68)=0),(IF((Scoresheet!$AE68+Scoresheet!$AF68+Scoresheet!$AG68+Scoresheet!$AH68+Scoresheet!$AI68)=0,0,ROUND(Scoresheet!AI68/(Scoresheet!$AE68+Scoresheet!$AF68+Scoresheet!$AG68+Scoresheet!$AH68+Scoresheet!$AI68),2))),"ERR!")</f>
        <v>0</v>
      </c>
      <c r="AF68" s="66">
        <f>IF((Scoresheet!$AJ68+Scoresheet!$AK68+Scoresheet!$AL68)=0,0,FLOOR(Scoresheet!AJ68/(Scoresheet!$AJ68+Scoresheet!$AK68+Scoresheet!$AL68),0.01))</f>
        <v>0</v>
      </c>
      <c r="AG68" s="66">
        <f>IF((Scoresheet!$AJ68+Scoresheet!$AK68+Scoresheet!$AL68)=0,0,FLOOR(Scoresheet!AK68/(Scoresheet!$AJ68+Scoresheet!$AK68+Scoresheet!$AL68),0.01))</f>
        <v>0</v>
      </c>
      <c r="AH68" s="109">
        <f>IF((Scoresheet!$AJ68+Scoresheet!$AK68+Scoresheet!$AL68)=0,0,FLOOR(Scoresheet!AL68/(Scoresheet!$AJ68+Scoresheet!$AK68+Scoresheet!$AL68),0.01))</f>
        <v>0</v>
      </c>
      <c r="AI68" s="95"/>
      <c r="AJ68" s="95"/>
      <c r="AK68" s="95"/>
      <c r="AL68" s="95"/>
      <c r="AM68" s="95"/>
      <c r="AN68" s="95"/>
      <c r="AP68" s="96"/>
      <c r="AQ68" s="66">
        <f t="shared" si="51"/>
        <v>0</v>
      </c>
      <c r="AR68" s="66">
        <f t="shared" si="12"/>
        <v>0</v>
      </c>
      <c r="AS68" s="66">
        <f t="shared" si="13"/>
        <v>0</v>
      </c>
      <c r="AT68" s="66">
        <f t="shared" si="14"/>
        <v>0</v>
      </c>
      <c r="AU68" s="66">
        <f t="shared" si="15"/>
        <v>0</v>
      </c>
      <c r="AV68" s="66">
        <f t="shared" si="16"/>
        <v>0</v>
      </c>
      <c r="AW68" s="66">
        <f t="shared" si="17"/>
        <v>0</v>
      </c>
      <c r="AX68" s="66">
        <f t="shared" si="18"/>
        <v>0</v>
      </c>
      <c r="AY68" s="66">
        <f t="shared" si="19"/>
        <v>0</v>
      </c>
      <c r="AZ68" s="66">
        <f t="shared" si="20"/>
        <v>0</v>
      </c>
      <c r="BA68" s="66">
        <f t="shared" si="21"/>
        <v>0</v>
      </c>
      <c r="BB68" s="66">
        <f t="shared" si="22"/>
        <v>0</v>
      </c>
      <c r="BC68" s="66">
        <f t="shared" si="23"/>
        <v>0</v>
      </c>
      <c r="BD68" s="66">
        <f t="shared" si="24"/>
        <v>0</v>
      </c>
      <c r="BE68" s="66">
        <f t="shared" si="25"/>
        <v>0</v>
      </c>
      <c r="BF68" s="66">
        <f t="shared" si="26"/>
        <v>0</v>
      </c>
      <c r="BG68" s="66">
        <f t="shared" si="27"/>
        <v>0</v>
      </c>
      <c r="BH68" s="66">
        <f t="shared" si="28"/>
        <v>0</v>
      </c>
      <c r="BI68" s="66">
        <f t="shared" si="29"/>
        <v>0</v>
      </c>
      <c r="BJ68" s="66">
        <f t="shared" si="30"/>
        <v>0</v>
      </c>
      <c r="BK68" s="66">
        <f t="shared" si="31"/>
        <v>0</v>
      </c>
      <c r="BL68" s="66">
        <f t="shared" si="32"/>
        <v>0</v>
      </c>
      <c r="BM68" s="66">
        <f t="shared" si="33"/>
        <v>0</v>
      </c>
      <c r="BN68" s="66">
        <f t="shared" si="34"/>
        <v>0</v>
      </c>
      <c r="BO68" s="66">
        <f t="shared" si="35"/>
        <v>0</v>
      </c>
      <c r="BP68" s="66">
        <f t="shared" si="36"/>
        <v>0</v>
      </c>
      <c r="BQ68" s="66">
        <f t="shared" si="37"/>
        <v>0</v>
      </c>
      <c r="BR68" s="66">
        <f t="shared" si="38"/>
        <v>0</v>
      </c>
      <c r="BS68" s="66">
        <f t="shared" si="39"/>
        <v>0</v>
      </c>
      <c r="BT68" s="66">
        <f t="shared" si="40"/>
        <v>0</v>
      </c>
      <c r="BU68" s="66">
        <f t="shared" si="41"/>
        <v>0</v>
      </c>
      <c r="BV68" s="66">
        <f t="shared" si="42"/>
        <v>0</v>
      </c>
      <c r="BX68" s="66">
        <f t="shared" si="43"/>
        <v>0</v>
      </c>
      <c r="BY68" s="66">
        <f t="shared" si="52"/>
        <v>0</v>
      </c>
      <c r="BZ68" s="66">
        <f t="shared" si="53"/>
        <v>0</v>
      </c>
      <c r="CA68" s="66">
        <f t="shared" si="54"/>
        <v>0</v>
      </c>
      <c r="CB68" s="66">
        <f t="shared" si="55"/>
        <v>0</v>
      </c>
      <c r="CC68" s="66">
        <f t="shared" si="56"/>
        <v>0</v>
      </c>
      <c r="CD68" s="66">
        <f t="shared" si="57"/>
        <v>0</v>
      </c>
    </row>
    <row r="69" spans="1:82">
      <c r="A69" s="96">
        <f t="shared" si="11"/>
        <v>0</v>
      </c>
      <c r="B69" s="109">
        <f>Scoresheet!B69</f>
        <v>0</v>
      </c>
      <c r="C69" s="66">
        <f>IF(Scoresheet!C69=0,0,Scoresheet!C69/(Scoresheet!C69+Scoresheet!D69))</f>
        <v>0</v>
      </c>
      <c r="D69" s="109">
        <f>IF(Scoresheet!D69=0,0,Scoresheet!D69/(Scoresheet!C69+Scoresheet!D69))</f>
        <v>0</v>
      </c>
      <c r="E69" s="66">
        <f>IF(Scoresheet!E69=0,0,Scoresheet!E69/(Scoresheet!E69+Scoresheet!F69))</f>
        <v>0</v>
      </c>
      <c r="F69" s="66">
        <f>IF(Scoresheet!G69=0,0,Scoresheet!G69/(Scoresheet!G69+Scoresheet!H69)*(IF(Result!E69=0,1,Result!E69)))</f>
        <v>0</v>
      </c>
      <c r="G69" s="66">
        <f>IF(Scoresheet!I69=0,0,Scoresheet!I69/(Scoresheet!I69+Scoresheet!J69)*(IF(Result!E69=0,1,Result!E69)))</f>
        <v>0</v>
      </c>
      <c r="H69" s="66">
        <f>IF(Scoresheet!K69=0,0,Scoresheet!K69/(Scoresheet!L69+Scoresheet!K69)*(IF(Result!E69=0,1,Result!E69)))</f>
        <v>0</v>
      </c>
      <c r="I69" s="66">
        <f>IF(Scoresheet!L69=0,0,Scoresheet!L69/(Scoresheet!K69+Scoresheet!L69)*(IF(Result!E69=0,1,Result!E69)))</f>
        <v>0</v>
      </c>
      <c r="J69" s="109">
        <f>IF(Scoresheet!M69=0,0,Scoresheet!M69/(Scoresheet!M69+Scoresheet!N69))</f>
        <v>0</v>
      </c>
      <c r="K69" s="66">
        <f>(IF(OR(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2,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0),(IF((Scoresheet!$O69+Scoresheet!$P69+Scoresheet!$Q69+Scoresheet!$R69+Scoresheet!$S69+Scoresheet!$T69+Scoresheet!$U69+Scoresheet!$V69+Scoresheet!$W69)=0,0,ROUND(Scoresheet!O69/(Scoresheet!$O69+Scoresheet!$P69+Scoresheet!$Q69+Scoresheet!$R69+Scoresheet!$S69+Scoresheet!$T69+Scoresheet!$U69+Scoresheet!$V69+Scoresheet!$W69),2))),"ERR!"))</f>
        <v>0</v>
      </c>
      <c r="L69" s="66">
        <f>(IF(OR(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2,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0),(IF((Scoresheet!$O69+Scoresheet!$P69+Scoresheet!$Q69+Scoresheet!$R69+Scoresheet!$S69+Scoresheet!$T69+Scoresheet!$U69+Scoresheet!$V69+Scoresheet!$W69)=0,0,ROUND(Scoresheet!P69/(Scoresheet!$O69+Scoresheet!$P69+Scoresheet!$Q69+Scoresheet!$R69+Scoresheet!$S69+Scoresheet!$T69+Scoresheet!$U69+Scoresheet!$V69+Scoresheet!$W69),2))),"ERR!"))</f>
        <v>0</v>
      </c>
      <c r="M69" s="66">
        <f>(IF(OR(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2,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0),(IF((Scoresheet!$O69+Scoresheet!$P69+Scoresheet!$Q69+Scoresheet!$R69+Scoresheet!$S69+Scoresheet!$T69+Scoresheet!$U69+Scoresheet!$V69+Scoresheet!$W69)=0,0,ROUND(Scoresheet!Q69/(Scoresheet!$O69+Scoresheet!$P69+Scoresheet!$Q69+Scoresheet!$R69+Scoresheet!$S69+Scoresheet!$T69+Scoresheet!$U69+Scoresheet!$V69+Scoresheet!$W69),2))),"ERR!"))</f>
        <v>0</v>
      </c>
      <c r="N69" s="66">
        <f>(IF(OR(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2,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0),(IF((Scoresheet!$O69+Scoresheet!$P69+Scoresheet!$Q69+Scoresheet!$R69+Scoresheet!$S69+Scoresheet!$T69+Scoresheet!$U69+Scoresheet!$V69+Scoresheet!$W69)=0,0,ROUND(Scoresheet!R69/(Scoresheet!$O69+Scoresheet!$P69+Scoresheet!$Q69+Scoresheet!$R69+Scoresheet!$S69+Scoresheet!$T69+Scoresheet!$U69+Scoresheet!$V69+Scoresheet!$W69),2))),"ERR!"))</f>
        <v>0</v>
      </c>
      <c r="O69" s="66">
        <f>(IF(OR(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2,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0),(IF((Scoresheet!$O69+Scoresheet!$P69+Scoresheet!$Q69+Scoresheet!$R69+Scoresheet!$S69+Scoresheet!$T69+Scoresheet!$U69+Scoresheet!$V69+Scoresheet!$W69)=0,0,ROUND(Scoresheet!S69/(Scoresheet!$O69+Scoresheet!$P69+Scoresheet!$Q69+Scoresheet!$R69+Scoresheet!$S69+Scoresheet!$T69+Scoresheet!$U69+Scoresheet!$V69+Scoresheet!$W69),2))),"ERR!"))</f>
        <v>0</v>
      </c>
      <c r="P69" s="66">
        <f>(IF(OR(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2,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0),(IF((Scoresheet!$O69+Scoresheet!$P69+Scoresheet!$Q69+Scoresheet!$R69+Scoresheet!$S69+Scoresheet!$T69+Scoresheet!$U69+Scoresheet!$V69+Scoresheet!$W69)=0,0,ROUND(Scoresheet!T69/(Scoresheet!$O69+Scoresheet!$P69+Scoresheet!$Q69+Scoresheet!$R69+Scoresheet!$S69+Scoresheet!$T69+Scoresheet!$U69+Scoresheet!$V69+Scoresheet!$W69),2))),"ERR!"))</f>
        <v>0</v>
      </c>
      <c r="Q69" s="66">
        <f>(IF(OR(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2,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0),(IF((Scoresheet!$O69+Scoresheet!$P69+Scoresheet!$Q69+Scoresheet!$R69+Scoresheet!$S69+Scoresheet!$T69+Scoresheet!$U69+Scoresheet!$V69+Scoresheet!$W69)=0,0,ROUND(Scoresheet!U69/(Scoresheet!$O69+Scoresheet!$P69+Scoresheet!$Q69+Scoresheet!$R69+Scoresheet!$S69+Scoresheet!$T69+Scoresheet!$U69+Scoresheet!$V69+Scoresheet!$W69),2))),"ERR!"))</f>
        <v>0</v>
      </c>
      <c r="R69" s="66">
        <f>(IF(OR(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2,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0),(IF((Scoresheet!$O69+Scoresheet!$P69+Scoresheet!$Q69+Scoresheet!$R69+Scoresheet!$S69+Scoresheet!$T69+Scoresheet!$U69+Scoresheet!$V69+Scoresheet!$W69)=0,0,ROUND(Scoresheet!V69/(Scoresheet!$O69+Scoresheet!$P69+Scoresheet!$Q69+Scoresheet!$R69+Scoresheet!$S69+Scoresheet!$T69+Scoresheet!$U69+Scoresheet!$V69+Scoresheet!$W69),2))),"ERR!"))</f>
        <v>0</v>
      </c>
      <c r="S69" s="114">
        <f>(IF(OR(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2,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0),(IF((Scoresheet!$O69+Scoresheet!$P69+Scoresheet!$Q69+Scoresheet!$R69+Scoresheet!$S69+Scoresheet!$T69+Scoresheet!$U69+Scoresheet!$V69+Scoresheet!$W69)=0,0,ROUND(Scoresheet!W69/(Scoresheet!$O69+Scoresheet!$P69+Scoresheet!$Q69+Scoresheet!$R69+Scoresheet!$S69+Scoresheet!$T69+Scoresheet!$U69+Scoresheet!$V69+Scoresheet!$W69),2))),"ERR!"))</f>
        <v>0</v>
      </c>
      <c r="T69" s="66">
        <f>Scoresheet!X69</f>
        <v>0</v>
      </c>
      <c r="U69" s="66">
        <f>IF((Scoresheet!$Y69+Scoresheet!$Z69+Scoresheet!$AA69)=0,0,FLOOR(Scoresheet!Y69/(Scoresheet!$Y69+Scoresheet!$Z69+Scoresheet!$AA69),0.01))</f>
        <v>0</v>
      </c>
      <c r="V69" s="66">
        <f>IF((Scoresheet!$Y69+Scoresheet!$Z69+Scoresheet!$AA69)=0,0,FLOOR(Scoresheet!Z69/(Scoresheet!$Y69+Scoresheet!$Z69+Scoresheet!$AA69),0.01))</f>
        <v>0</v>
      </c>
      <c r="W69" s="109">
        <f>IF((Scoresheet!$Y69+Scoresheet!$Z69+Scoresheet!$AA69)=0,0,FLOOR(Scoresheet!AA69/(Scoresheet!$Y69+Scoresheet!$Z69+Scoresheet!$AA69),0.01))</f>
        <v>0</v>
      </c>
      <c r="X69" s="66">
        <f>IF((Scoresheet!$AB69+Scoresheet!$AC69+Scoresheet!$AD69)=0,0,FLOOR(Scoresheet!AB69/(Scoresheet!$AB69+Scoresheet!$AC69+Scoresheet!$AD69),0.01))</f>
        <v>0</v>
      </c>
      <c r="Y69" s="66">
        <f>IF((Scoresheet!$AB69+Scoresheet!$AC69+Scoresheet!$AD69)=0,0,FLOOR(Scoresheet!AC69/(Scoresheet!$AB69+Scoresheet!$AC69+Scoresheet!$AD69),0.01))</f>
        <v>0</v>
      </c>
      <c r="Z69" s="115">
        <f>IF((Scoresheet!$AB69+Scoresheet!$AC69+Scoresheet!$AD69)=0,0,FLOOR(Scoresheet!AD69/(Scoresheet!$AB69+Scoresheet!$AC69+Scoresheet!$AD69),0.01))</f>
        <v>0</v>
      </c>
      <c r="AA69" s="116">
        <f>IF(OR((Scoresheet!$AE69+ABS(Scoresheet!$AF69-Scoresheet!$AE69)+ABS(Scoresheet!$AG69-Scoresheet!$AF69)+ABS(Scoresheet!$AH69-Scoresheet!$AG69)+ABS(Scoresheet!$AI69-Scoresheet!$AH69)+Scoresheet!$AI69)=2,(Scoresheet!$AE69+ABS(Scoresheet!$AF69-Scoresheet!$AE69)+ABS(Scoresheet!$AG69-Scoresheet!$AF69)+ABS(Scoresheet!$AH69-Scoresheet!$AG69)+ABS(Scoresheet!$AI69-Scoresheet!$AH69)+Scoresheet!$AI69)=0),(IF((Scoresheet!$AE69+Scoresheet!$AF69+Scoresheet!$AG69+Scoresheet!$AH69+Scoresheet!$AI69)=0,0,ROUND(Scoresheet!AE69/(Scoresheet!$AE69+Scoresheet!$AF69+Scoresheet!$AG69+Scoresheet!$AH69+Scoresheet!$AI69),2))),"ERR!")</f>
        <v>0</v>
      </c>
      <c r="AB69" s="115">
        <f>IF(OR((Scoresheet!$AE69+ABS(Scoresheet!$AF69-Scoresheet!$AE69)+ABS(Scoresheet!$AG69-Scoresheet!$AF69)+ABS(Scoresheet!$AH69-Scoresheet!$AG69)+ABS(Scoresheet!$AI69-Scoresheet!$AH69)+Scoresheet!$AI69)=2,(Scoresheet!$AE69+ABS(Scoresheet!$AF69-Scoresheet!$AE69)+ABS(Scoresheet!$AG69-Scoresheet!$AF69)+ABS(Scoresheet!$AH69-Scoresheet!$AG69)+ABS(Scoresheet!$AI69-Scoresheet!$AH69)+Scoresheet!$AI69)=0),(IF((Scoresheet!$AE69+Scoresheet!$AF69+Scoresheet!$AG69+Scoresheet!$AH69+Scoresheet!$AI69)=0,0,ROUND(Scoresheet!AF69/(Scoresheet!$AE69+Scoresheet!$AF69+Scoresheet!$AG69+Scoresheet!$AH69+Scoresheet!$AI69),2))),"ERR!")</f>
        <v>0</v>
      </c>
      <c r="AC69" s="115">
        <f>IF(OR((Scoresheet!$AE69+ABS(Scoresheet!$AF69-Scoresheet!$AE69)+ABS(Scoresheet!$AG69-Scoresheet!$AF69)+ABS(Scoresheet!$AH69-Scoresheet!$AG69)+ABS(Scoresheet!$AI69-Scoresheet!$AH69)+Scoresheet!$AI69)=2,(Scoresheet!$AE69+ABS(Scoresheet!$AF69-Scoresheet!$AE69)+ABS(Scoresheet!$AG69-Scoresheet!$AF69)+ABS(Scoresheet!$AH69-Scoresheet!$AG69)+ABS(Scoresheet!$AI69-Scoresheet!$AH69)+Scoresheet!$AI69)=0),(IF((Scoresheet!$AE69+Scoresheet!$AF69+Scoresheet!$AG69+Scoresheet!$AH69+Scoresheet!$AI69)=0,0,ROUND(Scoresheet!AG69/(Scoresheet!$AE69+Scoresheet!$AF69+Scoresheet!$AG69+Scoresheet!$AH69+Scoresheet!$AI69),2))),"ERR!")</f>
        <v>0</v>
      </c>
      <c r="AD69" s="115">
        <f>IF(OR((Scoresheet!$AE69+ABS(Scoresheet!$AF69-Scoresheet!$AE69)+ABS(Scoresheet!$AG69-Scoresheet!$AF69)+ABS(Scoresheet!$AH69-Scoresheet!$AG69)+ABS(Scoresheet!$AI69-Scoresheet!$AH69)+Scoresheet!$AI69)=2,(Scoresheet!$AE69+ABS(Scoresheet!$AF69-Scoresheet!$AE69)+ABS(Scoresheet!$AG69-Scoresheet!$AF69)+ABS(Scoresheet!$AH69-Scoresheet!$AG69)+ABS(Scoresheet!$AI69-Scoresheet!$AH69)+Scoresheet!$AI69)=0),(IF((Scoresheet!$AE69+Scoresheet!$AF69+Scoresheet!$AG69+Scoresheet!$AH69+Scoresheet!$AI69)=0,0,ROUND(Scoresheet!AH69/(Scoresheet!$AE69+Scoresheet!$AF69+Scoresheet!$AG69+Scoresheet!$AH69+Scoresheet!$AI69),2))),"ERR!")</f>
        <v>0</v>
      </c>
      <c r="AE69" s="114">
        <f>IF(OR((Scoresheet!$AE69+ABS(Scoresheet!$AF69-Scoresheet!$AE69)+ABS(Scoresheet!$AG69-Scoresheet!$AF69)+ABS(Scoresheet!$AH69-Scoresheet!$AG69)+ABS(Scoresheet!$AI69-Scoresheet!$AH69)+Scoresheet!$AI69)=2,(Scoresheet!$AE69+ABS(Scoresheet!$AF69-Scoresheet!$AE69)+ABS(Scoresheet!$AG69-Scoresheet!$AF69)+ABS(Scoresheet!$AH69-Scoresheet!$AG69)+ABS(Scoresheet!$AI69-Scoresheet!$AH69)+Scoresheet!$AI69)=0),(IF((Scoresheet!$AE69+Scoresheet!$AF69+Scoresheet!$AG69+Scoresheet!$AH69+Scoresheet!$AI69)=0,0,ROUND(Scoresheet!AI69/(Scoresheet!$AE69+Scoresheet!$AF69+Scoresheet!$AG69+Scoresheet!$AH69+Scoresheet!$AI69),2))),"ERR!")</f>
        <v>0</v>
      </c>
      <c r="AF69" s="66">
        <f>IF((Scoresheet!$AJ69+Scoresheet!$AK69+Scoresheet!$AL69)=0,0,FLOOR(Scoresheet!AJ69/(Scoresheet!$AJ69+Scoresheet!$AK69+Scoresheet!$AL69),0.01))</f>
        <v>0</v>
      </c>
      <c r="AG69" s="66">
        <f>IF((Scoresheet!$AJ69+Scoresheet!$AK69+Scoresheet!$AL69)=0,0,FLOOR(Scoresheet!AK69/(Scoresheet!$AJ69+Scoresheet!$AK69+Scoresheet!$AL69),0.01))</f>
        <v>0</v>
      </c>
      <c r="AH69" s="109">
        <f>IF((Scoresheet!$AJ69+Scoresheet!$AK69+Scoresheet!$AL69)=0,0,FLOOR(Scoresheet!AL69/(Scoresheet!$AJ69+Scoresheet!$AK69+Scoresheet!$AL69),0.01))</f>
        <v>0</v>
      </c>
      <c r="AI69" s="95"/>
      <c r="AJ69" s="95"/>
      <c r="AK69" s="95"/>
      <c r="AL69" s="95"/>
      <c r="AM69" s="95"/>
      <c r="AN69" s="95"/>
      <c r="AP69" s="96"/>
      <c r="AQ69" s="66">
        <f t="shared" si="51"/>
        <v>0</v>
      </c>
      <c r="AR69" s="66">
        <f t="shared" si="12"/>
        <v>0</v>
      </c>
      <c r="AS69" s="66">
        <f t="shared" si="13"/>
        <v>0</v>
      </c>
      <c r="AT69" s="66">
        <f t="shared" si="14"/>
        <v>0</v>
      </c>
      <c r="AU69" s="66">
        <f t="shared" si="15"/>
        <v>0</v>
      </c>
      <c r="AV69" s="66">
        <f t="shared" si="16"/>
        <v>0</v>
      </c>
      <c r="AW69" s="66">
        <f t="shared" si="17"/>
        <v>0</v>
      </c>
      <c r="AX69" s="66">
        <f t="shared" si="18"/>
        <v>0</v>
      </c>
      <c r="AY69" s="66">
        <f t="shared" si="19"/>
        <v>0</v>
      </c>
      <c r="AZ69" s="66">
        <f t="shared" si="20"/>
        <v>0</v>
      </c>
      <c r="BA69" s="66">
        <f t="shared" si="21"/>
        <v>0</v>
      </c>
      <c r="BB69" s="66">
        <f t="shared" si="22"/>
        <v>0</v>
      </c>
      <c r="BC69" s="66">
        <f t="shared" si="23"/>
        <v>0</v>
      </c>
      <c r="BD69" s="66">
        <f t="shared" si="24"/>
        <v>0</v>
      </c>
      <c r="BE69" s="66">
        <f t="shared" si="25"/>
        <v>0</v>
      </c>
      <c r="BF69" s="66">
        <f t="shared" si="26"/>
        <v>0</v>
      </c>
      <c r="BG69" s="66">
        <f t="shared" si="27"/>
        <v>0</v>
      </c>
      <c r="BH69" s="66">
        <f t="shared" si="28"/>
        <v>0</v>
      </c>
      <c r="BI69" s="66">
        <f t="shared" si="29"/>
        <v>0</v>
      </c>
      <c r="BJ69" s="66">
        <f t="shared" si="30"/>
        <v>0</v>
      </c>
      <c r="BK69" s="66">
        <f t="shared" si="31"/>
        <v>0</v>
      </c>
      <c r="BL69" s="66">
        <f t="shared" si="32"/>
        <v>0</v>
      </c>
      <c r="BM69" s="66">
        <f t="shared" si="33"/>
        <v>0</v>
      </c>
      <c r="BN69" s="66">
        <f t="shared" si="34"/>
        <v>0</v>
      </c>
      <c r="BO69" s="66">
        <f t="shared" si="35"/>
        <v>0</v>
      </c>
      <c r="BP69" s="66">
        <f t="shared" si="36"/>
        <v>0</v>
      </c>
      <c r="BQ69" s="66">
        <f t="shared" si="37"/>
        <v>0</v>
      </c>
      <c r="BR69" s="66">
        <f t="shared" si="38"/>
        <v>0</v>
      </c>
      <c r="BS69" s="66">
        <f t="shared" si="39"/>
        <v>0</v>
      </c>
      <c r="BT69" s="66">
        <f t="shared" si="40"/>
        <v>0</v>
      </c>
      <c r="BU69" s="66">
        <f t="shared" si="41"/>
        <v>0</v>
      </c>
      <c r="BV69" s="66">
        <f t="shared" si="42"/>
        <v>0</v>
      </c>
      <c r="BX69" s="66">
        <f t="shared" si="43"/>
        <v>0</v>
      </c>
      <c r="BY69" s="66">
        <f t="shared" si="52"/>
        <v>0</v>
      </c>
      <c r="BZ69" s="66">
        <f t="shared" si="53"/>
        <v>0</v>
      </c>
      <c r="CA69" s="66">
        <f t="shared" si="54"/>
        <v>0</v>
      </c>
      <c r="CB69" s="66">
        <f t="shared" si="55"/>
        <v>0</v>
      </c>
      <c r="CC69" s="66">
        <f t="shared" si="56"/>
        <v>0</v>
      </c>
      <c r="CD69" s="66">
        <f t="shared" si="57"/>
        <v>0</v>
      </c>
    </row>
    <row r="70" spans="1:82">
      <c r="A70" s="96">
        <f t="shared" si="11"/>
        <v>0</v>
      </c>
      <c r="B70" s="109">
        <f>Scoresheet!B70</f>
        <v>0</v>
      </c>
      <c r="C70" s="66">
        <f>IF(Scoresheet!C70=0,0,Scoresheet!C70/(Scoresheet!C70+Scoresheet!D70))</f>
        <v>0</v>
      </c>
      <c r="D70" s="109">
        <f>IF(Scoresheet!D70=0,0,Scoresheet!D70/(Scoresheet!C70+Scoresheet!D70))</f>
        <v>0</v>
      </c>
      <c r="E70" s="66">
        <f>IF(Scoresheet!E70=0,0,Scoresheet!E70/(Scoresheet!E70+Scoresheet!F70))</f>
        <v>0</v>
      </c>
      <c r="F70" s="66">
        <f>IF(Scoresheet!G70=0,0,Scoresheet!G70/(Scoresheet!G70+Scoresheet!H70)*(IF(Result!E70=0,1,Result!E70)))</f>
        <v>0</v>
      </c>
      <c r="G70" s="66">
        <f>IF(Scoresheet!I70=0,0,Scoresheet!I70/(Scoresheet!I70+Scoresheet!J70)*(IF(Result!E70=0,1,Result!E70)))</f>
        <v>0</v>
      </c>
      <c r="H70" s="66">
        <f>IF(Scoresheet!K70=0,0,Scoresheet!K70/(Scoresheet!L70+Scoresheet!K70)*(IF(Result!E70=0,1,Result!E70)))</f>
        <v>0</v>
      </c>
      <c r="I70" s="66">
        <f>IF(Scoresheet!L70=0,0,Scoresheet!L70/(Scoresheet!K70+Scoresheet!L70)*(IF(Result!E70=0,1,Result!E70)))</f>
        <v>0</v>
      </c>
      <c r="J70" s="109">
        <f>IF(Scoresheet!M70=0,0,Scoresheet!M70/(Scoresheet!M70+Scoresheet!N70))</f>
        <v>0</v>
      </c>
      <c r="K70" s="66">
        <f>(IF(OR(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2,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0),(IF((Scoresheet!$O70+Scoresheet!$P70+Scoresheet!$Q70+Scoresheet!$R70+Scoresheet!$S70+Scoresheet!$T70+Scoresheet!$U70+Scoresheet!$V70+Scoresheet!$W70)=0,0,ROUND(Scoresheet!O70/(Scoresheet!$O70+Scoresheet!$P70+Scoresheet!$Q70+Scoresheet!$R70+Scoresheet!$S70+Scoresheet!$T70+Scoresheet!$U70+Scoresheet!$V70+Scoresheet!$W70),2))),"ERR!"))</f>
        <v>0</v>
      </c>
      <c r="L70" s="66">
        <f>(IF(OR(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2,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0),(IF((Scoresheet!$O70+Scoresheet!$P70+Scoresheet!$Q70+Scoresheet!$R70+Scoresheet!$S70+Scoresheet!$T70+Scoresheet!$U70+Scoresheet!$V70+Scoresheet!$W70)=0,0,ROUND(Scoresheet!P70/(Scoresheet!$O70+Scoresheet!$P70+Scoresheet!$Q70+Scoresheet!$R70+Scoresheet!$S70+Scoresheet!$T70+Scoresheet!$U70+Scoresheet!$V70+Scoresheet!$W70),2))),"ERR!"))</f>
        <v>0</v>
      </c>
      <c r="M70" s="66">
        <f>(IF(OR(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2,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0),(IF((Scoresheet!$O70+Scoresheet!$P70+Scoresheet!$Q70+Scoresheet!$R70+Scoresheet!$S70+Scoresheet!$T70+Scoresheet!$U70+Scoresheet!$V70+Scoresheet!$W70)=0,0,ROUND(Scoresheet!Q70/(Scoresheet!$O70+Scoresheet!$P70+Scoresheet!$Q70+Scoresheet!$R70+Scoresheet!$S70+Scoresheet!$T70+Scoresheet!$U70+Scoresheet!$V70+Scoresheet!$W70),2))),"ERR!"))</f>
        <v>0</v>
      </c>
      <c r="N70" s="66">
        <f>(IF(OR(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2,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0),(IF((Scoresheet!$O70+Scoresheet!$P70+Scoresheet!$Q70+Scoresheet!$R70+Scoresheet!$S70+Scoresheet!$T70+Scoresheet!$U70+Scoresheet!$V70+Scoresheet!$W70)=0,0,ROUND(Scoresheet!R70/(Scoresheet!$O70+Scoresheet!$P70+Scoresheet!$Q70+Scoresheet!$R70+Scoresheet!$S70+Scoresheet!$T70+Scoresheet!$U70+Scoresheet!$V70+Scoresheet!$W70),2))),"ERR!"))</f>
        <v>0</v>
      </c>
      <c r="O70" s="66">
        <f>(IF(OR(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2,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0),(IF((Scoresheet!$O70+Scoresheet!$P70+Scoresheet!$Q70+Scoresheet!$R70+Scoresheet!$S70+Scoresheet!$T70+Scoresheet!$U70+Scoresheet!$V70+Scoresheet!$W70)=0,0,ROUND(Scoresheet!S70/(Scoresheet!$O70+Scoresheet!$P70+Scoresheet!$Q70+Scoresheet!$R70+Scoresheet!$S70+Scoresheet!$T70+Scoresheet!$U70+Scoresheet!$V70+Scoresheet!$W70),2))),"ERR!"))</f>
        <v>0</v>
      </c>
      <c r="P70" s="66">
        <f>(IF(OR(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2,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0),(IF((Scoresheet!$O70+Scoresheet!$P70+Scoresheet!$Q70+Scoresheet!$R70+Scoresheet!$S70+Scoresheet!$T70+Scoresheet!$U70+Scoresheet!$V70+Scoresheet!$W70)=0,0,ROUND(Scoresheet!T70/(Scoresheet!$O70+Scoresheet!$P70+Scoresheet!$Q70+Scoresheet!$R70+Scoresheet!$S70+Scoresheet!$T70+Scoresheet!$U70+Scoresheet!$V70+Scoresheet!$W70),2))),"ERR!"))</f>
        <v>0</v>
      </c>
      <c r="Q70" s="66">
        <f>(IF(OR(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2,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0),(IF((Scoresheet!$O70+Scoresheet!$P70+Scoresheet!$Q70+Scoresheet!$R70+Scoresheet!$S70+Scoresheet!$T70+Scoresheet!$U70+Scoresheet!$V70+Scoresheet!$W70)=0,0,ROUND(Scoresheet!U70/(Scoresheet!$O70+Scoresheet!$P70+Scoresheet!$Q70+Scoresheet!$R70+Scoresheet!$S70+Scoresheet!$T70+Scoresheet!$U70+Scoresheet!$V70+Scoresheet!$W70),2))),"ERR!"))</f>
        <v>0</v>
      </c>
      <c r="R70" s="66">
        <f>(IF(OR(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2,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0),(IF((Scoresheet!$O70+Scoresheet!$P70+Scoresheet!$Q70+Scoresheet!$R70+Scoresheet!$S70+Scoresheet!$T70+Scoresheet!$U70+Scoresheet!$V70+Scoresheet!$W70)=0,0,ROUND(Scoresheet!V70/(Scoresheet!$O70+Scoresheet!$P70+Scoresheet!$Q70+Scoresheet!$R70+Scoresheet!$S70+Scoresheet!$T70+Scoresheet!$U70+Scoresheet!$V70+Scoresheet!$W70),2))),"ERR!"))</f>
        <v>0</v>
      </c>
      <c r="S70" s="114">
        <f>(IF(OR(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2,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0),(IF((Scoresheet!$O70+Scoresheet!$P70+Scoresheet!$Q70+Scoresheet!$R70+Scoresheet!$S70+Scoresheet!$T70+Scoresheet!$U70+Scoresheet!$V70+Scoresheet!$W70)=0,0,ROUND(Scoresheet!W70/(Scoresheet!$O70+Scoresheet!$P70+Scoresheet!$Q70+Scoresheet!$R70+Scoresheet!$S70+Scoresheet!$T70+Scoresheet!$U70+Scoresheet!$V70+Scoresheet!$W70),2))),"ERR!"))</f>
        <v>0</v>
      </c>
      <c r="T70" s="66">
        <f>Scoresheet!X70</f>
        <v>0</v>
      </c>
      <c r="U70" s="66">
        <f>IF((Scoresheet!$Y70+Scoresheet!$Z70+Scoresheet!$AA70)=0,0,FLOOR(Scoresheet!Y70/(Scoresheet!$Y70+Scoresheet!$Z70+Scoresheet!$AA70),0.01))</f>
        <v>0</v>
      </c>
      <c r="V70" s="66">
        <f>IF((Scoresheet!$Y70+Scoresheet!$Z70+Scoresheet!$AA70)=0,0,FLOOR(Scoresheet!Z70/(Scoresheet!$Y70+Scoresheet!$Z70+Scoresheet!$AA70),0.01))</f>
        <v>0</v>
      </c>
      <c r="W70" s="109">
        <f>IF((Scoresheet!$Y70+Scoresheet!$Z70+Scoresheet!$AA70)=0,0,FLOOR(Scoresheet!AA70/(Scoresheet!$Y70+Scoresheet!$Z70+Scoresheet!$AA70),0.01))</f>
        <v>0</v>
      </c>
      <c r="X70" s="66">
        <f>IF((Scoresheet!$AB70+Scoresheet!$AC70+Scoresheet!$AD70)=0,0,FLOOR(Scoresheet!AB70/(Scoresheet!$AB70+Scoresheet!$AC70+Scoresheet!$AD70),0.01))</f>
        <v>0</v>
      </c>
      <c r="Y70" s="66">
        <f>IF((Scoresheet!$AB70+Scoresheet!$AC70+Scoresheet!$AD70)=0,0,FLOOR(Scoresheet!AC70/(Scoresheet!$AB70+Scoresheet!$AC70+Scoresheet!$AD70),0.01))</f>
        <v>0</v>
      </c>
      <c r="Z70" s="115">
        <f>IF((Scoresheet!$AB70+Scoresheet!$AC70+Scoresheet!$AD70)=0,0,FLOOR(Scoresheet!AD70/(Scoresheet!$AB70+Scoresheet!$AC70+Scoresheet!$AD70),0.01))</f>
        <v>0</v>
      </c>
      <c r="AA70" s="116">
        <f>IF(OR((Scoresheet!$AE70+ABS(Scoresheet!$AF70-Scoresheet!$AE70)+ABS(Scoresheet!$AG70-Scoresheet!$AF70)+ABS(Scoresheet!$AH70-Scoresheet!$AG70)+ABS(Scoresheet!$AI70-Scoresheet!$AH70)+Scoresheet!$AI70)=2,(Scoresheet!$AE70+ABS(Scoresheet!$AF70-Scoresheet!$AE70)+ABS(Scoresheet!$AG70-Scoresheet!$AF70)+ABS(Scoresheet!$AH70-Scoresheet!$AG70)+ABS(Scoresheet!$AI70-Scoresheet!$AH70)+Scoresheet!$AI70)=0),(IF((Scoresheet!$AE70+Scoresheet!$AF70+Scoresheet!$AG70+Scoresheet!$AH70+Scoresheet!$AI70)=0,0,ROUND(Scoresheet!AE70/(Scoresheet!$AE70+Scoresheet!$AF70+Scoresheet!$AG70+Scoresheet!$AH70+Scoresheet!$AI70),2))),"ERR!")</f>
        <v>0</v>
      </c>
      <c r="AB70" s="115">
        <f>IF(OR((Scoresheet!$AE70+ABS(Scoresheet!$AF70-Scoresheet!$AE70)+ABS(Scoresheet!$AG70-Scoresheet!$AF70)+ABS(Scoresheet!$AH70-Scoresheet!$AG70)+ABS(Scoresheet!$AI70-Scoresheet!$AH70)+Scoresheet!$AI70)=2,(Scoresheet!$AE70+ABS(Scoresheet!$AF70-Scoresheet!$AE70)+ABS(Scoresheet!$AG70-Scoresheet!$AF70)+ABS(Scoresheet!$AH70-Scoresheet!$AG70)+ABS(Scoresheet!$AI70-Scoresheet!$AH70)+Scoresheet!$AI70)=0),(IF((Scoresheet!$AE70+Scoresheet!$AF70+Scoresheet!$AG70+Scoresheet!$AH70+Scoresheet!$AI70)=0,0,ROUND(Scoresheet!AF70/(Scoresheet!$AE70+Scoresheet!$AF70+Scoresheet!$AG70+Scoresheet!$AH70+Scoresheet!$AI70),2))),"ERR!")</f>
        <v>0</v>
      </c>
      <c r="AC70" s="115">
        <f>IF(OR((Scoresheet!$AE70+ABS(Scoresheet!$AF70-Scoresheet!$AE70)+ABS(Scoresheet!$AG70-Scoresheet!$AF70)+ABS(Scoresheet!$AH70-Scoresheet!$AG70)+ABS(Scoresheet!$AI70-Scoresheet!$AH70)+Scoresheet!$AI70)=2,(Scoresheet!$AE70+ABS(Scoresheet!$AF70-Scoresheet!$AE70)+ABS(Scoresheet!$AG70-Scoresheet!$AF70)+ABS(Scoresheet!$AH70-Scoresheet!$AG70)+ABS(Scoresheet!$AI70-Scoresheet!$AH70)+Scoresheet!$AI70)=0),(IF((Scoresheet!$AE70+Scoresheet!$AF70+Scoresheet!$AG70+Scoresheet!$AH70+Scoresheet!$AI70)=0,0,ROUND(Scoresheet!AG70/(Scoresheet!$AE70+Scoresheet!$AF70+Scoresheet!$AG70+Scoresheet!$AH70+Scoresheet!$AI70),2))),"ERR!")</f>
        <v>0</v>
      </c>
      <c r="AD70" s="115">
        <f>IF(OR((Scoresheet!$AE70+ABS(Scoresheet!$AF70-Scoresheet!$AE70)+ABS(Scoresheet!$AG70-Scoresheet!$AF70)+ABS(Scoresheet!$AH70-Scoresheet!$AG70)+ABS(Scoresheet!$AI70-Scoresheet!$AH70)+Scoresheet!$AI70)=2,(Scoresheet!$AE70+ABS(Scoresheet!$AF70-Scoresheet!$AE70)+ABS(Scoresheet!$AG70-Scoresheet!$AF70)+ABS(Scoresheet!$AH70-Scoresheet!$AG70)+ABS(Scoresheet!$AI70-Scoresheet!$AH70)+Scoresheet!$AI70)=0),(IF((Scoresheet!$AE70+Scoresheet!$AF70+Scoresheet!$AG70+Scoresheet!$AH70+Scoresheet!$AI70)=0,0,ROUND(Scoresheet!AH70/(Scoresheet!$AE70+Scoresheet!$AF70+Scoresheet!$AG70+Scoresheet!$AH70+Scoresheet!$AI70),2))),"ERR!")</f>
        <v>0</v>
      </c>
      <c r="AE70" s="114">
        <f>IF(OR((Scoresheet!$AE70+ABS(Scoresheet!$AF70-Scoresheet!$AE70)+ABS(Scoresheet!$AG70-Scoresheet!$AF70)+ABS(Scoresheet!$AH70-Scoresheet!$AG70)+ABS(Scoresheet!$AI70-Scoresheet!$AH70)+Scoresheet!$AI70)=2,(Scoresheet!$AE70+ABS(Scoresheet!$AF70-Scoresheet!$AE70)+ABS(Scoresheet!$AG70-Scoresheet!$AF70)+ABS(Scoresheet!$AH70-Scoresheet!$AG70)+ABS(Scoresheet!$AI70-Scoresheet!$AH70)+Scoresheet!$AI70)=0),(IF((Scoresheet!$AE70+Scoresheet!$AF70+Scoresheet!$AG70+Scoresheet!$AH70+Scoresheet!$AI70)=0,0,ROUND(Scoresheet!AI70/(Scoresheet!$AE70+Scoresheet!$AF70+Scoresheet!$AG70+Scoresheet!$AH70+Scoresheet!$AI70),2))),"ERR!")</f>
        <v>0</v>
      </c>
      <c r="AF70" s="66">
        <f>IF((Scoresheet!$AJ70+Scoresheet!$AK70+Scoresheet!$AL70)=0,0,FLOOR(Scoresheet!AJ70/(Scoresheet!$AJ70+Scoresheet!$AK70+Scoresheet!$AL70),0.01))</f>
        <v>0</v>
      </c>
      <c r="AG70" s="66">
        <f>IF((Scoresheet!$AJ70+Scoresheet!$AK70+Scoresheet!$AL70)=0,0,FLOOR(Scoresheet!AK70/(Scoresheet!$AJ70+Scoresheet!$AK70+Scoresheet!$AL70),0.01))</f>
        <v>0</v>
      </c>
      <c r="AH70" s="109">
        <f>IF((Scoresheet!$AJ70+Scoresheet!$AK70+Scoresheet!$AL70)=0,0,FLOOR(Scoresheet!AL70/(Scoresheet!$AJ70+Scoresheet!$AK70+Scoresheet!$AL70),0.01))</f>
        <v>0</v>
      </c>
      <c r="AI70" s="95"/>
      <c r="AJ70" s="95"/>
      <c r="AK70" s="95"/>
      <c r="AL70" s="95"/>
      <c r="AM70" s="95"/>
      <c r="AN70" s="95"/>
      <c r="AP70" s="96"/>
      <c r="AQ70" s="66">
        <f t="shared" si="51"/>
        <v>0</v>
      </c>
      <c r="AR70" s="66">
        <f t="shared" si="12"/>
        <v>0</v>
      </c>
      <c r="AS70" s="66">
        <f t="shared" si="13"/>
        <v>0</v>
      </c>
      <c r="AT70" s="66">
        <f t="shared" si="14"/>
        <v>0</v>
      </c>
      <c r="AU70" s="66">
        <f t="shared" si="15"/>
        <v>0</v>
      </c>
      <c r="AV70" s="66">
        <f t="shared" si="16"/>
        <v>0</v>
      </c>
      <c r="AW70" s="66">
        <f t="shared" si="17"/>
        <v>0</v>
      </c>
      <c r="AX70" s="66">
        <f t="shared" si="18"/>
        <v>0</v>
      </c>
      <c r="AY70" s="66">
        <f t="shared" si="19"/>
        <v>0</v>
      </c>
      <c r="AZ70" s="66">
        <f t="shared" si="20"/>
        <v>0</v>
      </c>
      <c r="BA70" s="66">
        <f t="shared" si="21"/>
        <v>0</v>
      </c>
      <c r="BB70" s="66">
        <f t="shared" si="22"/>
        <v>0</v>
      </c>
      <c r="BC70" s="66">
        <f t="shared" si="23"/>
        <v>0</v>
      </c>
      <c r="BD70" s="66">
        <f t="shared" si="24"/>
        <v>0</v>
      </c>
      <c r="BE70" s="66">
        <f t="shared" si="25"/>
        <v>0</v>
      </c>
      <c r="BF70" s="66">
        <f t="shared" si="26"/>
        <v>0</v>
      </c>
      <c r="BG70" s="66">
        <f t="shared" si="27"/>
        <v>0</v>
      </c>
      <c r="BH70" s="66">
        <f t="shared" si="28"/>
        <v>0</v>
      </c>
      <c r="BI70" s="66">
        <f t="shared" si="29"/>
        <v>0</v>
      </c>
      <c r="BJ70" s="66">
        <f t="shared" si="30"/>
        <v>0</v>
      </c>
      <c r="BK70" s="66">
        <f t="shared" si="31"/>
        <v>0</v>
      </c>
      <c r="BL70" s="66">
        <f t="shared" si="32"/>
        <v>0</v>
      </c>
      <c r="BM70" s="66">
        <f t="shared" si="33"/>
        <v>0</v>
      </c>
      <c r="BN70" s="66">
        <f t="shared" si="34"/>
        <v>0</v>
      </c>
      <c r="BO70" s="66">
        <f t="shared" si="35"/>
        <v>0</v>
      </c>
      <c r="BP70" s="66">
        <f t="shared" si="36"/>
        <v>0</v>
      </c>
      <c r="BQ70" s="66">
        <f t="shared" si="37"/>
        <v>0</v>
      </c>
      <c r="BR70" s="66">
        <f t="shared" si="38"/>
        <v>0</v>
      </c>
      <c r="BS70" s="66">
        <f t="shared" si="39"/>
        <v>0</v>
      </c>
      <c r="BT70" s="66">
        <f t="shared" si="40"/>
        <v>0</v>
      </c>
      <c r="BU70" s="66">
        <f t="shared" si="41"/>
        <v>0</v>
      </c>
      <c r="BV70" s="66">
        <f t="shared" si="42"/>
        <v>0</v>
      </c>
      <c r="BX70" s="66">
        <f t="shared" si="43"/>
        <v>0</v>
      </c>
      <c r="BY70" s="66">
        <f t="shared" si="52"/>
        <v>0</v>
      </c>
      <c r="BZ70" s="66">
        <f t="shared" si="53"/>
        <v>0</v>
      </c>
      <c r="CA70" s="66">
        <f t="shared" si="54"/>
        <v>0</v>
      </c>
      <c r="CB70" s="66">
        <f t="shared" si="55"/>
        <v>0</v>
      </c>
      <c r="CC70" s="66">
        <f t="shared" si="56"/>
        <v>0</v>
      </c>
      <c r="CD70" s="66">
        <f t="shared" si="57"/>
        <v>0</v>
      </c>
    </row>
    <row r="71" spans="1:82">
      <c r="A71" s="96">
        <f t="shared" si="11"/>
        <v>0</v>
      </c>
      <c r="B71" s="109">
        <f>Scoresheet!B71</f>
        <v>0</v>
      </c>
      <c r="C71" s="66">
        <f>IF(Scoresheet!C71=0,0,Scoresheet!C71/(Scoresheet!C71+Scoresheet!D71))</f>
        <v>0</v>
      </c>
      <c r="D71" s="109">
        <f>IF(Scoresheet!D71=0,0,Scoresheet!D71/(Scoresheet!C71+Scoresheet!D71))</f>
        <v>0</v>
      </c>
      <c r="E71" s="66">
        <f>IF(Scoresheet!E71=0,0,Scoresheet!E71/(Scoresheet!E71+Scoresheet!F71))</f>
        <v>0</v>
      </c>
      <c r="F71" s="66">
        <f>IF(Scoresheet!G71=0,0,Scoresheet!G71/(Scoresheet!G71+Scoresheet!H71)*(IF(Result!E71=0,1,Result!E71)))</f>
        <v>0</v>
      </c>
      <c r="G71" s="66">
        <f>IF(Scoresheet!I71=0,0,Scoresheet!I71/(Scoresheet!I71+Scoresheet!J71)*(IF(Result!E71=0,1,Result!E71)))</f>
        <v>0</v>
      </c>
      <c r="H71" s="66">
        <f>IF(Scoresheet!K71=0,0,Scoresheet!K71/(Scoresheet!L71+Scoresheet!K71)*(IF(Result!E71=0,1,Result!E71)))</f>
        <v>0</v>
      </c>
      <c r="I71" s="66">
        <f>IF(Scoresheet!L71=0,0,Scoresheet!L71/(Scoresheet!K71+Scoresheet!L71)*(IF(Result!E71=0,1,Result!E71)))</f>
        <v>0</v>
      </c>
      <c r="J71" s="109">
        <f>IF(Scoresheet!M71=0,0,Scoresheet!M71/(Scoresheet!M71+Scoresheet!N71))</f>
        <v>0</v>
      </c>
      <c r="K71" s="66">
        <f>(IF(OR(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2,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0),(IF((Scoresheet!$O71+Scoresheet!$P71+Scoresheet!$Q71+Scoresheet!$R71+Scoresheet!$S71+Scoresheet!$T71+Scoresheet!$U71+Scoresheet!$V71+Scoresheet!$W71)=0,0,ROUND(Scoresheet!O71/(Scoresheet!$O71+Scoresheet!$P71+Scoresheet!$Q71+Scoresheet!$R71+Scoresheet!$S71+Scoresheet!$T71+Scoresheet!$U71+Scoresheet!$V71+Scoresheet!$W71),2))),"ERR!"))</f>
        <v>0</v>
      </c>
      <c r="L71" s="66">
        <f>(IF(OR(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2,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0),(IF((Scoresheet!$O71+Scoresheet!$P71+Scoresheet!$Q71+Scoresheet!$R71+Scoresheet!$S71+Scoresheet!$T71+Scoresheet!$U71+Scoresheet!$V71+Scoresheet!$W71)=0,0,ROUND(Scoresheet!P71/(Scoresheet!$O71+Scoresheet!$P71+Scoresheet!$Q71+Scoresheet!$R71+Scoresheet!$S71+Scoresheet!$T71+Scoresheet!$U71+Scoresheet!$V71+Scoresheet!$W71),2))),"ERR!"))</f>
        <v>0</v>
      </c>
      <c r="M71" s="66">
        <f>(IF(OR(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2,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0),(IF((Scoresheet!$O71+Scoresheet!$P71+Scoresheet!$Q71+Scoresheet!$R71+Scoresheet!$S71+Scoresheet!$T71+Scoresheet!$U71+Scoresheet!$V71+Scoresheet!$W71)=0,0,ROUND(Scoresheet!Q71/(Scoresheet!$O71+Scoresheet!$P71+Scoresheet!$Q71+Scoresheet!$R71+Scoresheet!$S71+Scoresheet!$T71+Scoresheet!$U71+Scoresheet!$V71+Scoresheet!$W71),2))),"ERR!"))</f>
        <v>0</v>
      </c>
      <c r="N71" s="66">
        <f>(IF(OR(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2,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0),(IF((Scoresheet!$O71+Scoresheet!$P71+Scoresheet!$Q71+Scoresheet!$R71+Scoresheet!$S71+Scoresheet!$T71+Scoresheet!$U71+Scoresheet!$V71+Scoresheet!$W71)=0,0,ROUND(Scoresheet!R71/(Scoresheet!$O71+Scoresheet!$P71+Scoresheet!$Q71+Scoresheet!$R71+Scoresheet!$S71+Scoresheet!$T71+Scoresheet!$U71+Scoresheet!$V71+Scoresheet!$W71),2))),"ERR!"))</f>
        <v>0</v>
      </c>
      <c r="O71" s="66">
        <f>(IF(OR(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2,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0),(IF((Scoresheet!$O71+Scoresheet!$P71+Scoresheet!$Q71+Scoresheet!$R71+Scoresheet!$S71+Scoresheet!$T71+Scoresheet!$U71+Scoresheet!$V71+Scoresheet!$W71)=0,0,ROUND(Scoresheet!S71/(Scoresheet!$O71+Scoresheet!$P71+Scoresheet!$Q71+Scoresheet!$R71+Scoresheet!$S71+Scoresheet!$T71+Scoresheet!$U71+Scoresheet!$V71+Scoresheet!$W71),2))),"ERR!"))</f>
        <v>0</v>
      </c>
      <c r="P71" s="66">
        <f>(IF(OR(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2,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0),(IF((Scoresheet!$O71+Scoresheet!$P71+Scoresheet!$Q71+Scoresheet!$R71+Scoresheet!$S71+Scoresheet!$T71+Scoresheet!$U71+Scoresheet!$V71+Scoresheet!$W71)=0,0,ROUND(Scoresheet!T71/(Scoresheet!$O71+Scoresheet!$P71+Scoresheet!$Q71+Scoresheet!$R71+Scoresheet!$S71+Scoresheet!$T71+Scoresheet!$U71+Scoresheet!$V71+Scoresheet!$W71),2))),"ERR!"))</f>
        <v>0</v>
      </c>
      <c r="Q71" s="66">
        <f>(IF(OR(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2,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0),(IF((Scoresheet!$O71+Scoresheet!$P71+Scoresheet!$Q71+Scoresheet!$R71+Scoresheet!$S71+Scoresheet!$T71+Scoresheet!$U71+Scoresheet!$V71+Scoresheet!$W71)=0,0,ROUND(Scoresheet!U71/(Scoresheet!$O71+Scoresheet!$P71+Scoresheet!$Q71+Scoresheet!$R71+Scoresheet!$S71+Scoresheet!$T71+Scoresheet!$U71+Scoresheet!$V71+Scoresheet!$W71),2))),"ERR!"))</f>
        <v>0</v>
      </c>
      <c r="R71" s="66">
        <f>(IF(OR(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2,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0),(IF((Scoresheet!$O71+Scoresheet!$P71+Scoresheet!$Q71+Scoresheet!$R71+Scoresheet!$S71+Scoresheet!$T71+Scoresheet!$U71+Scoresheet!$V71+Scoresheet!$W71)=0,0,ROUND(Scoresheet!V71/(Scoresheet!$O71+Scoresheet!$P71+Scoresheet!$Q71+Scoresheet!$R71+Scoresheet!$S71+Scoresheet!$T71+Scoresheet!$U71+Scoresheet!$V71+Scoresheet!$W71),2))),"ERR!"))</f>
        <v>0</v>
      </c>
      <c r="S71" s="114">
        <f>(IF(OR(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2,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0),(IF((Scoresheet!$O71+Scoresheet!$P71+Scoresheet!$Q71+Scoresheet!$R71+Scoresheet!$S71+Scoresheet!$T71+Scoresheet!$U71+Scoresheet!$V71+Scoresheet!$W71)=0,0,ROUND(Scoresheet!W71/(Scoresheet!$O71+Scoresheet!$P71+Scoresheet!$Q71+Scoresheet!$R71+Scoresheet!$S71+Scoresheet!$T71+Scoresheet!$U71+Scoresheet!$V71+Scoresheet!$W71),2))),"ERR!"))</f>
        <v>0</v>
      </c>
      <c r="T71" s="66">
        <f>Scoresheet!X71</f>
        <v>0</v>
      </c>
      <c r="U71" s="66">
        <f>IF((Scoresheet!$Y71+Scoresheet!$Z71+Scoresheet!$AA71)=0,0,FLOOR(Scoresheet!Y71/(Scoresheet!$Y71+Scoresheet!$Z71+Scoresheet!$AA71),0.01))</f>
        <v>0</v>
      </c>
      <c r="V71" s="66">
        <f>IF((Scoresheet!$Y71+Scoresheet!$Z71+Scoresheet!$AA71)=0,0,FLOOR(Scoresheet!Z71/(Scoresheet!$Y71+Scoresheet!$Z71+Scoresheet!$AA71),0.01))</f>
        <v>0</v>
      </c>
      <c r="W71" s="109">
        <f>IF((Scoresheet!$Y71+Scoresheet!$Z71+Scoresheet!$AA71)=0,0,FLOOR(Scoresheet!AA71/(Scoresheet!$Y71+Scoresheet!$Z71+Scoresheet!$AA71),0.01))</f>
        <v>0</v>
      </c>
      <c r="X71" s="66">
        <f>IF((Scoresheet!$AB71+Scoresheet!$AC71+Scoresheet!$AD71)=0,0,FLOOR(Scoresheet!AB71/(Scoresheet!$AB71+Scoresheet!$AC71+Scoresheet!$AD71),0.01))</f>
        <v>0</v>
      </c>
      <c r="Y71" s="66">
        <f>IF((Scoresheet!$AB71+Scoresheet!$AC71+Scoresheet!$AD71)=0,0,FLOOR(Scoresheet!AC71/(Scoresheet!$AB71+Scoresheet!$AC71+Scoresheet!$AD71),0.01))</f>
        <v>0</v>
      </c>
      <c r="Z71" s="115">
        <f>IF((Scoresheet!$AB71+Scoresheet!$AC71+Scoresheet!$AD71)=0,0,FLOOR(Scoresheet!AD71/(Scoresheet!$AB71+Scoresheet!$AC71+Scoresheet!$AD71),0.01))</f>
        <v>0</v>
      </c>
      <c r="AA71" s="116">
        <f>IF(OR((Scoresheet!$AE71+ABS(Scoresheet!$AF71-Scoresheet!$AE71)+ABS(Scoresheet!$AG71-Scoresheet!$AF71)+ABS(Scoresheet!$AH71-Scoresheet!$AG71)+ABS(Scoresheet!$AI71-Scoresheet!$AH71)+Scoresheet!$AI71)=2,(Scoresheet!$AE71+ABS(Scoresheet!$AF71-Scoresheet!$AE71)+ABS(Scoresheet!$AG71-Scoresheet!$AF71)+ABS(Scoresheet!$AH71-Scoresheet!$AG71)+ABS(Scoresheet!$AI71-Scoresheet!$AH71)+Scoresheet!$AI71)=0),(IF((Scoresheet!$AE71+Scoresheet!$AF71+Scoresheet!$AG71+Scoresheet!$AH71+Scoresheet!$AI71)=0,0,ROUND(Scoresheet!AE71/(Scoresheet!$AE71+Scoresheet!$AF71+Scoresheet!$AG71+Scoresheet!$AH71+Scoresheet!$AI71),2))),"ERR!")</f>
        <v>0</v>
      </c>
      <c r="AB71" s="115">
        <f>IF(OR((Scoresheet!$AE71+ABS(Scoresheet!$AF71-Scoresheet!$AE71)+ABS(Scoresheet!$AG71-Scoresheet!$AF71)+ABS(Scoresheet!$AH71-Scoresheet!$AG71)+ABS(Scoresheet!$AI71-Scoresheet!$AH71)+Scoresheet!$AI71)=2,(Scoresheet!$AE71+ABS(Scoresheet!$AF71-Scoresheet!$AE71)+ABS(Scoresheet!$AG71-Scoresheet!$AF71)+ABS(Scoresheet!$AH71-Scoresheet!$AG71)+ABS(Scoresheet!$AI71-Scoresheet!$AH71)+Scoresheet!$AI71)=0),(IF((Scoresheet!$AE71+Scoresheet!$AF71+Scoresheet!$AG71+Scoresheet!$AH71+Scoresheet!$AI71)=0,0,ROUND(Scoresheet!AF71/(Scoresheet!$AE71+Scoresheet!$AF71+Scoresheet!$AG71+Scoresheet!$AH71+Scoresheet!$AI71),2))),"ERR!")</f>
        <v>0</v>
      </c>
      <c r="AC71" s="115">
        <f>IF(OR((Scoresheet!$AE71+ABS(Scoresheet!$AF71-Scoresheet!$AE71)+ABS(Scoresheet!$AG71-Scoresheet!$AF71)+ABS(Scoresheet!$AH71-Scoresheet!$AG71)+ABS(Scoresheet!$AI71-Scoresheet!$AH71)+Scoresheet!$AI71)=2,(Scoresheet!$AE71+ABS(Scoresheet!$AF71-Scoresheet!$AE71)+ABS(Scoresheet!$AG71-Scoresheet!$AF71)+ABS(Scoresheet!$AH71-Scoresheet!$AG71)+ABS(Scoresheet!$AI71-Scoresheet!$AH71)+Scoresheet!$AI71)=0),(IF((Scoresheet!$AE71+Scoresheet!$AF71+Scoresheet!$AG71+Scoresheet!$AH71+Scoresheet!$AI71)=0,0,ROUND(Scoresheet!AG71/(Scoresheet!$AE71+Scoresheet!$AF71+Scoresheet!$AG71+Scoresheet!$AH71+Scoresheet!$AI71),2))),"ERR!")</f>
        <v>0</v>
      </c>
      <c r="AD71" s="115">
        <f>IF(OR((Scoresheet!$AE71+ABS(Scoresheet!$AF71-Scoresheet!$AE71)+ABS(Scoresheet!$AG71-Scoresheet!$AF71)+ABS(Scoresheet!$AH71-Scoresheet!$AG71)+ABS(Scoresheet!$AI71-Scoresheet!$AH71)+Scoresheet!$AI71)=2,(Scoresheet!$AE71+ABS(Scoresheet!$AF71-Scoresheet!$AE71)+ABS(Scoresheet!$AG71-Scoresheet!$AF71)+ABS(Scoresheet!$AH71-Scoresheet!$AG71)+ABS(Scoresheet!$AI71-Scoresheet!$AH71)+Scoresheet!$AI71)=0),(IF((Scoresheet!$AE71+Scoresheet!$AF71+Scoresheet!$AG71+Scoresheet!$AH71+Scoresheet!$AI71)=0,0,ROUND(Scoresheet!AH71/(Scoresheet!$AE71+Scoresheet!$AF71+Scoresheet!$AG71+Scoresheet!$AH71+Scoresheet!$AI71),2))),"ERR!")</f>
        <v>0</v>
      </c>
      <c r="AE71" s="114">
        <f>IF(OR((Scoresheet!$AE71+ABS(Scoresheet!$AF71-Scoresheet!$AE71)+ABS(Scoresheet!$AG71-Scoresheet!$AF71)+ABS(Scoresheet!$AH71-Scoresheet!$AG71)+ABS(Scoresheet!$AI71-Scoresheet!$AH71)+Scoresheet!$AI71)=2,(Scoresheet!$AE71+ABS(Scoresheet!$AF71-Scoresheet!$AE71)+ABS(Scoresheet!$AG71-Scoresheet!$AF71)+ABS(Scoresheet!$AH71-Scoresheet!$AG71)+ABS(Scoresheet!$AI71-Scoresheet!$AH71)+Scoresheet!$AI71)=0),(IF((Scoresheet!$AE71+Scoresheet!$AF71+Scoresheet!$AG71+Scoresheet!$AH71+Scoresheet!$AI71)=0,0,ROUND(Scoresheet!AI71/(Scoresheet!$AE71+Scoresheet!$AF71+Scoresheet!$AG71+Scoresheet!$AH71+Scoresheet!$AI71),2))),"ERR!")</f>
        <v>0</v>
      </c>
      <c r="AF71" s="66">
        <f>IF((Scoresheet!$AJ71+Scoresheet!$AK71+Scoresheet!$AL71)=0,0,FLOOR(Scoresheet!AJ71/(Scoresheet!$AJ71+Scoresheet!$AK71+Scoresheet!$AL71),0.01))</f>
        <v>0</v>
      </c>
      <c r="AG71" s="66">
        <f>IF((Scoresheet!$AJ71+Scoresheet!$AK71+Scoresheet!$AL71)=0,0,FLOOR(Scoresheet!AK71/(Scoresheet!$AJ71+Scoresheet!$AK71+Scoresheet!$AL71),0.01))</f>
        <v>0</v>
      </c>
      <c r="AH71" s="109">
        <f>IF((Scoresheet!$AJ71+Scoresheet!$AK71+Scoresheet!$AL71)=0,0,FLOOR(Scoresheet!AL71/(Scoresheet!$AJ71+Scoresheet!$AK71+Scoresheet!$AL71),0.01))</f>
        <v>0</v>
      </c>
      <c r="AI71" s="95"/>
      <c r="AJ71" s="95"/>
      <c r="AK71" s="95"/>
      <c r="AL71" s="95"/>
      <c r="AM71" s="95"/>
      <c r="AN71" s="95"/>
      <c r="AP71" s="96"/>
      <c r="AQ71" s="66">
        <f t="shared" si="51"/>
        <v>0</v>
      </c>
      <c r="AR71" s="66">
        <f t="shared" si="12"/>
        <v>0</v>
      </c>
      <c r="AS71" s="66">
        <f t="shared" si="13"/>
        <v>0</v>
      </c>
      <c r="AT71" s="66">
        <f t="shared" si="14"/>
        <v>0</v>
      </c>
      <c r="AU71" s="66">
        <f t="shared" si="15"/>
        <v>0</v>
      </c>
      <c r="AV71" s="66">
        <f t="shared" si="16"/>
        <v>0</v>
      </c>
      <c r="AW71" s="66">
        <f t="shared" si="17"/>
        <v>0</v>
      </c>
      <c r="AX71" s="66">
        <f t="shared" si="18"/>
        <v>0</v>
      </c>
      <c r="AY71" s="66">
        <f t="shared" si="19"/>
        <v>0</v>
      </c>
      <c r="AZ71" s="66">
        <f t="shared" si="20"/>
        <v>0</v>
      </c>
      <c r="BA71" s="66">
        <f t="shared" si="21"/>
        <v>0</v>
      </c>
      <c r="BB71" s="66">
        <f t="shared" si="22"/>
        <v>0</v>
      </c>
      <c r="BC71" s="66">
        <f t="shared" si="23"/>
        <v>0</v>
      </c>
      <c r="BD71" s="66">
        <f t="shared" si="24"/>
        <v>0</v>
      </c>
      <c r="BE71" s="66">
        <f t="shared" si="25"/>
        <v>0</v>
      </c>
      <c r="BF71" s="66">
        <f t="shared" si="26"/>
        <v>0</v>
      </c>
      <c r="BG71" s="66">
        <f t="shared" si="27"/>
        <v>0</v>
      </c>
      <c r="BH71" s="66">
        <f t="shared" si="28"/>
        <v>0</v>
      </c>
      <c r="BI71" s="66">
        <f t="shared" si="29"/>
        <v>0</v>
      </c>
      <c r="BJ71" s="66">
        <f t="shared" si="30"/>
        <v>0</v>
      </c>
      <c r="BK71" s="66">
        <f t="shared" si="31"/>
        <v>0</v>
      </c>
      <c r="BL71" s="66">
        <f t="shared" si="32"/>
        <v>0</v>
      </c>
      <c r="BM71" s="66">
        <f t="shared" si="33"/>
        <v>0</v>
      </c>
      <c r="BN71" s="66">
        <f t="shared" si="34"/>
        <v>0</v>
      </c>
      <c r="BO71" s="66">
        <f t="shared" si="35"/>
        <v>0</v>
      </c>
      <c r="BP71" s="66">
        <f t="shared" si="36"/>
        <v>0</v>
      </c>
      <c r="BQ71" s="66">
        <f t="shared" si="37"/>
        <v>0</v>
      </c>
      <c r="BR71" s="66">
        <f t="shared" si="38"/>
        <v>0</v>
      </c>
      <c r="BS71" s="66">
        <f t="shared" si="39"/>
        <v>0</v>
      </c>
      <c r="BT71" s="66">
        <f t="shared" si="40"/>
        <v>0</v>
      </c>
      <c r="BU71" s="66">
        <f t="shared" si="41"/>
        <v>0</v>
      </c>
      <c r="BV71" s="66">
        <f t="shared" si="42"/>
        <v>0</v>
      </c>
      <c r="BX71" s="66">
        <f t="shared" si="43"/>
        <v>0</v>
      </c>
      <c r="BY71" s="66">
        <f t="shared" si="52"/>
        <v>0</v>
      </c>
      <c r="BZ71" s="66">
        <f t="shared" si="53"/>
        <v>0</v>
      </c>
      <c r="CA71" s="66">
        <f t="shared" si="54"/>
        <v>0</v>
      </c>
      <c r="CB71" s="66">
        <f t="shared" si="55"/>
        <v>0</v>
      </c>
      <c r="CC71" s="66">
        <f t="shared" si="56"/>
        <v>0</v>
      </c>
      <c r="CD71" s="66">
        <f t="shared" si="57"/>
        <v>0</v>
      </c>
    </row>
    <row r="72" spans="1:82">
      <c r="A72" s="96">
        <f t="shared" ref="A72:A107" si="58">IF(B72&gt;0,(ROW(A72)-6),0)</f>
        <v>0</v>
      </c>
      <c r="B72" s="109">
        <f>Scoresheet!B72</f>
        <v>0</v>
      </c>
      <c r="C72" s="66">
        <f>IF(Scoresheet!C72=0,0,Scoresheet!C72/(Scoresheet!C72+Scoresheet!D72))</f>
        <v>0</v>
      </c>
      <c r="D72" s="109">
        <f>IF(Scoresheet!D72=0,0,Scoresheet!D72/(Scoresheet!C72+Scoresheet!D72))</f>
        <v>0</v>
      </c>
      <c r="E72" s="66">
        <f>IF(Scoresheet!E72=0,0,Scoresheet!E72/(Scoresheet!E72+Scoresheet!F72))</f>
        <v>0</v>
      </c>
      <c r="F72" s="66">
        <f>IF(Scoresheet!G72=0,0,Scoresheet!G72/(Scoresheet!G72+Scoresheet!H72)*(IF(Result!E72=0,1,Result!E72)))</f>
        <v>0</v>
      </c>
      <c r="G72" s="66">
        <f>IF(Scoresheet!I72=0,0,Scoresheet!I72/(Scoresheet!I72+Scoresheet!J72)*(IF(Result!E72=0,1,Result!E72)))</f>
        <v>0</v>
      </c>
      <c r="H72" s="66">
        <f>IF(Scoresheet!K72=0,0,Scoresheet!K72/(Scoresheet!L72+Scoresheet!K72)*(IF(Result!E72=0,1,Result!E72)))</f>
        <v>0</v>
      </c>
      <c r="I72" s="66">
        <f>IF(Scoresheet!L72=0,0,Scoresheet!L72/(Scoresheet!K72+Scoresheet!L72)*(IF(Result!E72=0,1,Result!E72)))</f>
        <v>0</v>
      </c>
      <c r="J72" s="109">
        <f>IF(Scoresheet!M72=0,0,Scoresheet!M72/(Scoresheet!M72+Scoresheet!N72))</f>
        <v>0</v>
      </c>
      <c r="K72" s="66">
        <f>(IF(OR(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2,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0),(IF((Scoresheet!$O72+Scoresheet!$P72+Scoresheet!$Q72+Scoresheet!$R72+Scoresheet!$S72+Scoresheet!$T72+Scoresheet!$U72+Scoresheet!$V72+Scoresheet!$W72)=0,0,ROUND(Scoresheet!O72/(Scoresheet!$O72+Scoresheet!$P72+Scoresheet!$Q72+Scoresheet!$R72+Scoresheet!$S72+Scoresheet!$T72+Scoresheet!$U72+Scoresheet!$V72+Scoresheet!$W72),2))),"ERR!"))</f>
        <v>0</v>
      </c>
      <c r="L72" s="66">
        <f>(IF(OR(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2,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0),(IF((Scoresheet!$O72+Scoresheet!$P72+Scoresheet!$Q72+Scoresheet!$R72+Scoresheet!$S72+Scoresheet!$T72+Scoresheet!$U72+Scoresheet!$V72+Scoresheet!$W72)=0,0,ROUND(Scoresheet!P72/(Scoresheet!$O72+Scoresheet!$P72+Scoresheet!$Q72+Scoresheet!$R72+Scoresheet!$S72+Scoresheet!$T72+Scoresheet!$U72+Scoresheet!$V72+Scoresheet!$W72),2))),"ERR!"))</f>
        <v>0</v>
      </c>
      <c r="M72" s="66">
        <f>(IF(OR(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2,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0),(IF((Scoresheet!$O72+Scoresheet!$P72+Scoresheet!$Q72+Scoresheet!$R72+Scoresheet!$S72+Scoresheet!$T72+Scoresheet!$U72+Scoresheet!$V72+Scoresheet!$W72)=0,0,ROUND(Scoresheet!Q72/(Scoresheet!$O72+Scoresheet!$P72+Scoresheet!$Q72+Scoresheet!$R72+Scoresheet!$S72+Scoresheet!$T72+Scoresheet!$U72+Scoresheet!$V72+Scoresheet!$W72),2))),"ERR!"))</f>
        <v>0</v>
      </c>
      <c r="N72" s="66">
        <f>(IF(OR(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2,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0),(IF((Scoresheet!$O72+Scoresheet!$P72+Scoresheet!$Q72+Scoresheet!$R72+Scoresheet!$S72+Scoresheet!$T72+Scoresheet!$U72+Scoresheet!$V72+Scoresheet!$W72)=0,0,ROUND(Scoresheet!R72/(Scoresheet!$O72+Scoresheet!$P72+Scoresheet!$Q72+Scoresheet!$R72+Scoresheet!$S72+Scoresheet!$T72+Scoresheet!$U72+Scoresheet!$V72+Scoresheet!$W72),2))),"ERR!"))</f>
        <v>0</v>
      </c>
      <c r="O72" s="66">
        <f>(IF(OR(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2,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0),(IF((Scoresheet!$O72+Scoresheet!$P72+Scoresheet!$Q72+Scoresheet!$R72+Scoresheet!$S72+Scoresheet!$T72+Scoresheet!$U72+Scoresheet!$V72+Scoresheet!$W72)=0,0,ROUND(Scoresheet!S72/(Scoresheet!$O72+Scoresheet!$P72+Scoresheet!$Q72+Scoresheet!$R72+Scoresheet!$S72+Scoresheet!$T72+Scoresheet!$U72+Scoresheet!$V72+Scoresheet!$W72),2))),"ERR!"))</f>
        <v>0</v>
      </c>
      <c r="P72" s="66">
        <f>(IF(OR(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2,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0),(IF((Scoresheet!$O72+Scoresheet!$P72+Scoresheet!$Q72+Scoresheet!$R72+Scoresheet!$S72+Scoresheet!$T72+Scoresheet!$U72+Scoresheet!$V72+Scoresheet!$W72)=0,0,ROUND(Scoresheet!T72/(Scoresheet!$O72+Scoresheet!$P72+Scoresheet!$Q72+Scoresheet!$R72+Scoresheet!$S72+Scoresheet!$T72+Scoresheet!$U72+Scoresheet!$V72+Scoresheet!$W72),2))),"ERR!"))</f>
        <v>0</v>
      </c>
      <c r="Q72" s="66">
        <f>(IF(OR(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2,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0),(IF((Scoresheet!$O72+Scoresheet!$P72+Scoresheet!$Q72+Scoresheet!$R72+Scoresheet!$S72+Scoresheet!$T72+Scoresheet!$U72+Scoresheet!$V72+Scoresheet!$W72)=0,0,ROUND(Scoresheet!U72/(Scoresheet!$O72+Scoresheet!$P72+Scoresheet!$Q72+Scoresheet!$R72+Scoresheet!$S72+Scoresheet!$T72+Scoresheet!$U72+Scoresheet!$V72+Scoresheet!$W72),2))),"ERR!"))</f>
        <v>0</v>
      </c>
      <c r="R72" s="66">
        <f>(IF(OR(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2,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0),(IF((Scoresheet!$O72+Scoresheet!$P72+Scoresheet!$Q72+Scoresheet!$R72+Scoresheet!$S72+Scoresheet!$T72+Scoresheet!$U72+Scoresheet!$V72+Scoresheet!$W72)=0,0,ROUND(Scoresheet!V72/(Scoresheet!$O72+Scoresheet!$P72+Scoresheet!$Q72+Scoresheet!$R72+Scoresheet!$S72+Scoresheet!$T72+Scoresheet!$U72+Scoresheet!$V72+Scoresheet!$W72),2))),"ERR!"))</f>
        <v>0</v>
      </c>
      <c r="S72" s="114">
        <f>(IF(OR(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2,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0),(IF((Scoresheet!$O72+Scoresheet!$P72+Scoresheet!$Q72+Scoresheet!$R72+Scoresheet!$S72+Scoresheet!$T72+Scoresheet!$U72+Scoresheet!$V72+Scoresheet!$W72)=0,0,ROUND(Scoresheet!W72/(Scoresheet!$O72+Scoresheet!$P72+Scoresheet!$Q72+Scoresheet!$R72+Scoresheet!$S72+Scoresheet!$T72+Scoresheet!$U72+Scoresheet!$V72+Scoresheet!$W72),2))),"ERR!"))</f>
        <v>0</v>
      </c>
      <c r="T72" s="66">
        <f>Scoresheet!X72</f>
        <v>0</v>
      </c>
      <c r="U72" s="66">
        <f>IF((Scoresheet!$Y72+Scoresheet!$Z72+Scoresheet!$AA72)=0,0,FLOOR(Scoresheet!Y72/(Scoresheet!$Y72+Scoresheet!$Z72+Scoresheet!$AA72),0.01))</f>
        <v>0</v>
      </c>
      <c r="V72" s="66">
        <f>IF((Scoresheet!$Y72+Scoresheet!$Z72+Scoresheet!$AA72)=0,0,FLOOR(Scoresheet!Z72/(Scoresheet!$Y72+Scoresheet!$Z72+Scoresheet!$AA72),0.01))</f>
        <v>0</v>
      </c>
      <c r="W72" s="109">
        <f>IF((Scoresheet!$Y72+Scoresheet!$Z72+Scoresheet!$AA72)=0,0,FLOOR(Scoresheet!AA72/(Scoresheet!$Y72+Scoresheet!$Z72+Scoresheet!$AA72),0.01))</f>
        <v>0</v>
      </c>
      <c r="X72" s="66">
        <f>IF((Scoresheet!$AB72+Scoresheet!$AC72+Scoresheet!$AD72)=0,0,FLOOR(Scoresheet!AB72/(Scoresheet!$AB72+Scoresheet!$AC72+Scoresheet!$AD72),0.01))</f>
        <v>0</v>
      </c>
      <c r="Y72" s="66">
        <f>IF((Scoresheet!$AB72+Scoresheet!$AC72+Scoresheet!$AD72)=0,0,FLOOR(Scoresheet!AC72/(Scoresheet!$AB72+Scoresheet!$AC72+Scoresheet!$AD72),0.01))</f>
        <v>0</v>
      </c>
      <c r="Z72" s="115">
        <f>IF((Scoresheet!$AB72+Scoresheet!$AC72+Scoresheet!$AD72)=0,0,FLOOR(Scoresheet!AD72/(Scoresheet!$AB72+Scoresheet!$AC72+Scoresheet!$AD72),0.01))</f>
        <v>0</v>
      </c>
      <c r="AA72" s="116">
        <f>IF(OR((Scoresheet!$AE72+ABS(Scoresheet!$AF72-Scoresheet!$AE72)+ABS(Scoresheet!$AG72-Scoresheet!$AF72)+ABS(Scoresheet!$AH72-Scoresheet!$AG72)+ABS(Scoresheet!$AI72-Scoresheet!$AH72)+Scoresheet!$AI72)=2,(Scoresheet!$AE72+ABS(Scoresheet!$AF72-Scoresheet!$AE72)+ABS(Scoresheet!$AG72-Scoresheet!$AF72)+ABS(Scoresheet!$AH72-Scoresheet!$AG72)+ABS(Scoresheet!$AI72-Scoresheet!$AH72)+Scoresheet!$AI72)=0),(IF((Scoresheet!$AE72+Scoresheet!$AF72+Scoresheet!$AG72+Scoresheet!$AH72+Scoresheet!$AI72)=0,0,ROUND(Scoresheet!AE72/(Scoresheet!$AE72+Scoresheet!$AF72+Scoresheet!$AG72+Scoresheet!$AH72+Scoresheet!$AI72),2))),"ERR!")</f>
        <v>0</v>
      </c>
      <c r="AB72" s="115">
        <f>IF(OR((Scoresheet!$AE72+ABS(Scoresheet!$AF72-Scoresheet!$AE72)+ABS(Scoresheet!$AG72-Scoresheet!$AF72)+ABS(Scoresheet!$AH72-Scoresheet!$AG72)+ABS(Scoresheet!$AI72-Scoresheet!$AH72)+Scoresheet!$AI72)=2,(Scoresheet!$AE72+ABS(Scoresheet!$AF72-Scoresheet!$AE72)+ABS(Scoresheet!$AG72-Scoresheet!$AF72)+ABS(Scoresheet!$AH72-Scoresheet!$AG72)+ABS(Scoresheet!$AI72-Scoresheet!$AH72)+Scoresheet!$AI72)=0),(IF((Scoresheet!$AE72+Scoresheet!$AF72+Scoresheet!$AG72+Scoresheet!$AH72+Scoresheet!$AI72)=0,0,ROUND(Scoresheet!AF72/(Scoresheet!$AE72+Scoresheet!$AF72+Scoresheet!$AG72+Scoresheet!$AH72+Scoresheet!$AI72),2))),"ERR!")</f>
        <v>0</v>
      </c>
      <c r="AC72" s="115">
        <f>IF(OR((Scoresheet!$AE72+ABS(Scoresheet!$AF72-Scoresheet!$AE72)+ABS(Scoresheet!$AG72-Scoresheet!$AF72)+ABS(Scoresheet!$AH72-Scoresheet!$AG72)+ABS(Scoresheet!$AI72-Scoresheet!$AH72)+Scoresheet!$AI72)=2,(Scoresheet!$AE72+ABS(Scoresheet!$AF72-Scoresheet!$AE72)+ABS(Scoresheet!$AG72-Scoresheet!$AF72)+ABS(Scoresheet!$AH72-Scoresheet!$AG72)+ABS(Scoresheet!$AI72-Scoresheet!$AH72)+Scoresheet!$AI72)=0),(IF((Scoresheet!$AE72+Scoresheet!$AF72+Scoresheet!$AG72+Scoresheet!$AH72+Scoresheet!$AI72)=0,0,ROUND(Scoresheet!AG72/(Scoresheet!$AE72+Scoresheet!$AF72+Scoresheet!$AG72+Scoresheet!$AH72+Scoresheet!$AI72),2))),"ERR!")</f>
        <v>0</v>
      </c>
      <c r="AD72" s="115">
        <f>IF(OR((Scoresheet!$AE72+ABS(Scoresheet!$AF72-Scoresheet!$AE72)+ABS(Scoresheet!$AG72-Scoresheet!$AF72)+ABS(Scoresheet!$AH72-Scoresheet!$AG72)+ABS(Scoresheet!$AI72-Scoresheet!$AH72)+Scoresheet!$AI72)=2,(Scoresheet!$AE72+ABS(Scoresheet!$AF72-Scoresheet!$AE72)+ABS(Scoresheet!$AG72-Scoresheet!$AF72)+ABS(Scoresheet!$AH72-Scoresheet!$AG72)+ABS(Scoresheet!$AI72-Scoresheet!$AH72)+Scoresheet!$AI72)=0),(IF((Scoresheet!$AE72+Scoresheet!$AF72+Scoresheet!$AG72+Scoresheet!$AH72+Scoresheet!$AI72)=0,0,ROUND(Scoresheet!AH72/(Scoresheet!$AE72+Scoresheet!$AF72+Scoresheet!$AG72+Scoresheet!$AH72+Scoresheet!$AI72),2))),"ERR!")</f>
        <v>0</v>
      </c>
      <c r="AE72" s="114">
        <f>IF(OR((Scoresheet!$AE72+ABS(Scoresheet!$AF72-Scoresheet!$AE72)+ABS(Scoresheet!$AG72-Scoresheet!$AF72)+ABS(Scoresheet!$AH72-Scoresheet!$AG72)+ABS(Scoresheet!$AI72-Scoresheet!$AH72)+Scoresheet!$AI72)=2,(Scoresheet!$AE72+ABS(Scoresheet!$AF72-Scoresheet!$AE72)+ABS(Scoresheet!$AG72-Scoresheet!$AF72)+ABS(Scoresheet!$AH72-Scoresheet!$AG72)+ABS(Scoresheet!$AI72-Scoresheet!$AH72)+Scoresheet!$AI72)=0),(IF((Scoresheet!$AE72+Scoresheet!$AF72+Scoresheet!$AG72+Scoresheet!$AH72+Scoresheet!$AI72)=0,0,ROUND(Scoresheet!AI72/(Scoresheet!$AE72+Scoresheet!$AF72+Scoresheet!$AG72+Scoresheet!$AH72+Scoresheet!$AI72),2))),"ERR!")</f>
        <v>0</v>
      </c>
      <c r="AF72" s="66">
        <f>IF((Scoresheet!$AJ72+Scoresheet!$AK72+Scoresheet!$AL72)=0,0,FLOOR(Scoresheet!AJ72/(Scoresheet!$AJ72+Scoresheet!$AK72+Scoresheet!$AL72),0.01))</f>
        <v>0</v>
      </c>
      <c r="AG72" s="66">
        <f>IF((Scoresheet!$AJ72+Scoresheet!$AK72+Scoresheet!$AL72)=0,0,FLOOR(Scoresheet!AK72/(Scoresheet!$AJ72+Scoresheet!$AK72+Scoresheet!$AL72),0.01))</f>
        <v>0</v>
      </c>
      <c r="AH72" s="109">
        <f>IF((Scoresheet!$AJ72+Scoresheet!$AK72+Scoresheet!$AL72)=0,0,FLOOR(Scoresheet!AL72/(Scoresheet!$AJ72+Scoresheet!$AK72+Scoresheet!$AL72),0.01))</f>
        <v>0</v>
      </c>
      <c r="AI72" s="95"/>
      <c r="AJ72" s="95"/>
      <c r="AK72" s="95"/>
      <c r="AL72" s="95"/>
      <c r="AM72" s="95"/>
      <c r="AN72" s="95"/>
      <c r="AP72" s="96"/>
      <c r="AQ72" s="66">
        <f t="shared" si="51"/>
        <v>0</v>
      </c>
      <c r="AR72" s="66">
        <f t="shared" ref="AR72:AR107" si="59">IF(C72+D72&gt;0,1,0)</f>
        <v>0</v>
      </c>
      <c r="AS72" s="66">
        <f t="shared" ref="AS72:AS107" si="60">IF(E72&gt;0,1,0)</f>
        <v>0</v>
      </c>
      <c r="AT72" s="66">
        <f t="shared" ref="AT72:AT107" si="61">IF(F72&gt;0,1,0)</f>
        <v>0</v>
      </c>
      <c r="AU72" s="66">
        <f t="shared" ref="AU72:AU107" si="62">IF(G72&gt;0,1,0)</f>
        <v>0</v>
      </c>
      <c r="AV72" s="66">
        <f t="shared" ref="AV72:AV107" si="63">IF(H72&gt;0,1,0)</f>
        <v>0</v>
      </c>
      <c r="AW72" s="66">
        <f t="shared" ref="AW72:AW107" si="64">IF(I72&gt;0,1,0)</f>
        <v>0</v>
      </c>
      <c r="AX72" s="66">
        <f t="shared" ref="AX72:AX107" si="65">IF(J72&gt;0,1,0)</f>
        <v>0</v>
      </c>
      <c r="AY72" s="66">
        <f t="shared" ref="AY72:AY107" si="66">IF(K72&gt;0,1,0)</f>
        <v>0</v>
      </c>
      <c r="AZ72" s="66">
        <f t="shared" ref="AZ72:AZ107" si="67">IF(L72&gt;0,1,0)</f>
        <v>0</v>
      </c>
      <c r="BA72" s="66">
        <f t="shared" ref="BA72:BA107" si="68">IF(M72&gt;0,1,0)</f>
        <v>0</v>
      </c>
      <c r="BB72" s="66">
        <f t="shared" ref="BB72:BB107" si="69">IF(N72&gt;0,1,0)</f>
        <v>0</v>
      </c>
      <c r="BC72" s="66">
        <f t="shared" ref="BC72:BC107" si="70">IF(O72&gt;0,1,0)</f>
        <v>0</v>
      </c>
      <c r="BD72" s="66">
        <f t="shared" ref="BD72:BD107" si="71">IF(P72&gt;0,1,0)</f>
        <v>0</v>
      </c>
      <c r="BE72" s="66">
        <f t="shared" ref="BE72:BE107" si="72">IF(Q72&gt;0,1,0)</f>
        <v>0</v>
      </c>
      <c r="BF72" s="66">
        <f t="shared" ref="BF72:BF107" si="73">IF(R72&gt;0,1,0)</f>
        <v>0</v>
      </c>
      <c r="BG72" s="66">
        <f t="shared" ref="BG72:BG107" si="74">IF(S72&gt;0,1,0)</f>
        <v>0</v>
      </c>
      <c r="BH72" s="66">
        <f t="shared" ref="BH72:BH107" si="75">IF(T72&gt;0,1,0)</f>
        <v>0</v>
      </c>
      <c r="BI72" s="66">
        <f t="shared" ref="BI72:BI107" si="76">IF(U72&gt;0,1,0)</f>
        <v>0</v>
      </c>
      <c r="BJ72" s="66">
        <f t="shared" ref="BJ72:BJ107" si="77">IF(V72&gt;0,1,0)</f>
        <v>0</v>
      </c>
      <c r="BK72" s="66">
        <f t="shared" ref="BK72:BK107" si="78">IF(W72&gt;0,1,0)</f>
        <v>0</v>
      </c>
      <c r="BL72" s="66">
        <f t="shared" ref="BL72:BL107" si="79">IF(X72&gt;0,1,0)</f>
        <v>0</v>
      </c>
      <c r="BM72" s="66">
        <f t="shared" ref="BM72:BM107" si="80">IF(Y72&gt;0,1,0)</f>
        <v>0</v>
      </c>
      <c r="BN72" s="66">
        <f t="shared" ref="BN72:BN107" si="81">IF(Z72&gt;0,1,0)</f>
        <v>0</v>
      </c>
      <c r="BO72" s="66">
        <f t="shared" ref="BO72:BO107" si="82">IF(AA72&gt;0,1,0)</f>
        <v>0</v>
      </c>
      <c r="BP72" s="66">
        <f t="shared" ref="BP72:BP107" si="83">IF(AB72&gt;0,1,0)</f>
        <v>0</v>
      </c>
      <c r="BQ72" s="66">
        <f t="shared" ref="BQ72:BQ107" si="84">IF(AC72&gt;0,1,0)</f>
        <v>0</v>
      </c>
      <c r="BR72" s="66">
        <f t="shared" ref="BR72:BR107" si="85">IF(AD72&gt;0,1,0)</f>
        <v>0</v>
      </c>
      <c r="BS72" s="66">
        <f t="shared" ref="BS72:BS107" si="86">IF(AE72&gt;0,1,0)</f>
        <v>0</v>
      </c>
      <c r="BT72" s="66">
        <f t="shared" ref="BT72:BT107" si="87">IF(AF72&gt;0,1,0)</f>
        <v>0</v>
      </c>
      <c r="BU72" s="66">
        <f t="shared" ref="BU72:BU107" si="88">IF(AG72&gt;0,1,0)</f>
        <v>0</v>
      </c>
      <c r="BV72" s="66">
        <f t="shared" ref="BV72:BV107" si="89">IF(AH72&gt;0,1,0)</f>
        <v>0</v>
      </c>
      <c r="BX72" s="66">
        <f t="shared" ref="BX72:BX107" si="90">AR72</f>
        <v>0</v>
      </c>
      <c r="BY72" s="66">
        <f t="shared" si="52"/>
        <v>0</v>
      </c>
      <c r="BZ72" s="66">
        <f t="shared" si="53"/>
        <v>0</v>
      </c>
      <c r="CA72" s="66">
        <f t="shared" si="54"/>
        <v>0</v>
      </c>
      <c r="CB72" s="66">
        <f t="shared" si="55"/>
        <v>0</v>
      </c>
      <c r="CC72" s="66">
        <f t="shared" si="56"/>
        <v>0</v>
      </c>
      <c r="CD72" s="66">
        <f t="shared" si="57"/>
        <v>0</v>
      </c>
    </row>
    <row r="73" spans="1:82">
      <c r="A73" s="96">
        <f t="shared" si="58"/>
        <v>0</v>
      </c>
      <c r="B73" s="109">
        <f>Scoresheet!B73</f>
        <v>0</v>
      </c>
      <c r="C73" s="66">
        <f>IF(Scoresheet!C73=0,0,Scoresheet!C73/(Scoresheet!C73+Scoresheet!D73))</f>
        <v>0</v>
      </c>
      <c r="D73" s="109">
        <f>IF(Scoresheet!D73=0,0,Scoresheet!D73/(Scoresheet!C73+Scoresheet!D73))</f>
        <v>0</v>
      </c>
      <c r="E73" s="66">
        <f>IF(Scoresheet!E73=0,0,Scoresheet!E73/(Scoresheet!E73+Scoresheet!F73))</f>
        <v>0</v>
      </c>
      <c r="F73" s="66">
        <f>IF(Scoresheet!G73=0,0,Scoresheet!G73/(Scoresheet!G73+Scoresheet!H73)*(IF(Result!E73=0,1,Result!E73)))</f>
        <v>0</v>
      </c>
      <c r="G73" s="66">
        <f>IF(Scoresheet!I73=0,0,Scoresheet!I73/(Scoresheet!I73+Scoresheet!J73)*(IF(Result!E73=0,1,Result!E73)))</f>
        <v>0</v>
      </c>
      <c r="H73" s="66">
        <f>IF(Scoresheet!K73=0,0,Scoresheet!K73/(Scoresheet!L73+Scoresheet!K73)*(IF(Result!E73=0,1,Result!E73)))</f>
        <v>0</v>
      </c>
      <c r="I73" s="66">
        <f>IF(Scoresheet!L73=0,0,Scoresheet!L73/(Scoresheet!K73+Scoresheet!L73)*(IF(Result!E73=0,1,Result!E73)))</f>
        <v>0</v>
      </c>
      <c r="J73" s="109">
        <f>IF(Scoresheet!M73=0,0,Scoresheet!M73/(Scoresheet!M73+Scoresheet!N73))</f>
        <v>0</v>
      </c>
      <c r="K73" s="66">
        <f>(IF(OR(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2,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0),(IF((Scoresheet!$O73+Scoresheet!$P73+Scoresheet!$Q73+Scoresheet!$R73+Scoresheet!$S73+Scoresheet!$T73+Scoresheet!$U73+Scoresheet!$V73+Scoresheet!$W73)=0,0,ROUND(Scoresheet!O73/(Scoresheet!$O73+Scoresheet!$P73+Scoresheet!$Q73+Scoresheet!$R73+Scoresheet!$S73+Scoresheet!$T73+Scoresheet!$U73+Scoresheet!$V73+Scoresheet!$W73),2))),"ERR!"))</f>
        <v>0</v>
      </c>
      <c r="L73" s="66">
        <f>(IF(OR(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2,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0),(IF((Scoresheet!$O73+Scoresheet!$P73+Scoresheet!$Q73+Scoresheet!$R73+Scoresheet!$S73+Scoresheet!$T73+Scoresheet!$U73+Scoresheet!$V73+Scoresheet!$W73)=0,0,ROUND(Scoresheet!P73/(Scoresheet!$O73+Scoresheet!$P73+Scoresheet!$Q73+Scoresheet!$R73+Scoresheet!$S73+Scoresheet!$T73+Scoresheet!$U73+Scoresheet!$V73+Scoresheet!$W73),2))),"ERR!"))</f>
        <v>0</v>
      </c>
      <c r="M73" s="66">
        <f>(IF(OR(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2,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0),(IF((Scoresheet!$O73+Scoresheet!$P73+Scoresheet!$Q73+Scoresheet!$R73+Scoresheet!$S73+Scoresheet!$T73+Scoresheet!$U73+Scoresheet!$V73+Scoresheet!$W73)=0,0,ROUND(Scoresheet!Q73/(Scoresheet!$O73+Scoresheet!$P73+Scoresheet!$Q73+Scoresheet!$R73+Scoresheet!$S73+Scoresheet!$T73+Scoresheet!$U73+Scoresheet!$V73+Scoresheet!$W73),2))),"ERR!"))</f>
        <v>0</v>
      </c>
      <c r="N73" s="66">
        <f>(IF(OR(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2,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0),(IF((Scoresheet!$O73+Scoresheet!$P73+Scoresheet!$Q73+Scoresheet!$R73+Scoresheet!$S73+Scoresheet!$T73+Scoresheet!$U73+Scoresheet!$V73+Scoresheet!$W73)=0,0,ROUND(Scoresheet!R73/(Scoresheet!$O73+Scoresheet!$P73+Scoresheet!$Q73+Scoresheet!$R73+Scoresheet!$S73+Scoresheet!$T73+Scoresheet!$U73+Scoresheet!$V73+Scoresheet!$W73),2))),"ERR!"))</f>
        <v>0</v>
      </c>
      <c r="O73" s="66">
        <f>(IF(OR(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2,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0),(IF((Scoresheet!$O73+Scoresheet!$P73+Scoresheet!$Q73+Scoresheet!$R73+Scoresheet!$S73+Scoresheet!$T73+Scoresheet!$U73+Scoresheet!$V73+Scoresheet!$W73)=0,0,ROUND(Scoresheet!S73/(Scoresheet!$O73+Scoresheet!$P73+Scoresheet!$Q73+Scoresheet!$R73+Scoresheet!$S73+Scoresheet!$T73+Scoresheet!$U73+Scoresheet!$V73+Scoresheet!$W73),2))),"ERR!"))</f>
        <v>0</v>
      </c>
      <c r="P73" s="66">
        <f>(IF(OR(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2,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0),(IF((Scoresheet!$O73+Scoresheet!$P73+Scoresheet!$Q73+Scoresheet!$R73+Scoresheet!$S73+Scoresheet!$T73+Scoresheet!$U73+Scoresheet!$V73+Scoresheet!$W73)=0,0,ROUND(Scoresheet!T73/(Scoresheet!$O73+Scoresheet!$P73+Scoresheet!$Q73+Scoresheet!$R73+Scoresheet!$S73+Scoresheet!$T73+Scoresheet!$U73+Scoresheet!$V73+Scoresheet!$W73),2))),"ERR!"))</f>
        <v>0</v>
      </c>
      <c r="Q73" s="66">
        <f>(IF(OR(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2,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0),(IF((Scoresheet!$O73+Scoresheet!$P73+Scoresheet!$Q73+Scoresheet!$R73+Scoresheet!$S73+Scoresheet!$T73+Scoresheet!$U73+Scoresheet!$V73+Scoresheet!$W73)=0,0,ROUND(Scoresheet!U73/(Scoresheet!$O73+Scoresheet!$P73+Scoresheet!$Q73+Scoresheet!$R73+Scoresheet!$S73+Scoresheet!$T73+Scoresheet!$U73+Scoresheet!$V73+Scoresheet!$W73),2))),"ERR!"))</f>
        <v>0</v>
      </c>
      <c r="R73" s="66">
        <f>(IF(OR(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2,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0),(IF((Scoresheet!$O73+Scoresheet!$P73+Scoresheet!$Q73+Scoresheet!$R73+Scoresheet!$S73+Scoresheet!$T73+Scoresheet!$U73+Scoresheet!$V73+Scoresheet!$W73)=0,0,ROUND(Scoresheet!V73/(Scoresheet!$O73+Scoresheet!$P73+Scoresheet!$Q73+Scoresheet!$R73+Scoresheet!$S73+Scoresheet!$T73+Scoresheet!$U73+Scoresheet!$V73+Scoresheet!$W73),2))),"ERR!"))</f>
        <v>0</v>
      </c>
      <c r="S73" s="114">
        <f>(IF(OR(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2,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0),(IF((Scoresheet!$O73+Scoresheet!$P73+Scoresheet!$Q73+Scoresheet!$R73+Scoresheet!$S73+Scoresheet!$T73+Scoresheet!$U73+Scoresheet!$V73+Scoresheet!$W73)=0,0,ROUND(Scoresheet!W73/(Scoresheet!$O73+Scoresheet!$P73+Scoresheet!$Q73+Scoresheet!$R73+Scoresheet!$S73+Scoresheet!$T73+Scoresheet!$U73+Scoresheet!$V73+Scoresheet!$W73),2))),"ERR!"))</f>
        <v>0</v>
      </c>
      <c r="T73" s="66">
        <f>Scoresheet!X73</f>
        <v>0</v>
      </c>
      <c r="U73" s="66">
        <f>IF((Scoresheet!$Y73+Scoresheet!$Z73+Scoresheet!$AA73)=0,0,FLOOR(Scoresheet!Y73/(Scoresheet!$Y73+Scoresheet!$Z73+Scoresheet!$AA73),0.01))</f>
        <v>0</v>
      </c>
      <c r="V73" s="66">
        <f>IF((Scoresheet!$Y73+Scoresheet!$Z73+Scoresheet!$AA73)=0,0,FLOOR(Scoresheet!Z73/(Scoresheet!$Y73+Scoresheet!$Z73+Scoresheet!$AA73),0.01))</f>
        <v>0</v>
      </c>
      <c r="W73" s="109">
        <f>IF((Scoresheet!$Y73+Scoresheet!$Z73+Scoresheet!$AA73)=0,0,FLOOR(Scoresheet!AA73/(Scoresheet!$Y73+Scoresheet!$Z73+Scoresheet!$AA73),0.01))</f>
        <v>0</v>
      </c>
      <c r="X73" s="66">
        <f>IF((Scoresheet!$AB73+Scoresheet!$AC73+Scoresheet!$AD73)=0,0,FLOOR(Scoresheet!AB73/(Scoresheet!$AB73+Scoresheet!$AC73+Scoresheet!$AD73),0.01))</f>
        <v>0</v>
      </c>
      <c r="Y73" s="66">
        <f>IF((Scoresheet!$AB73+Scoresheet!$AC73+Scoresheet!$AD73)=0,0,FLOOR(Scoresheet!AC73/(Scoresheet!$AB73+Scoresheet!$AC73+Scoresheet!$AD73),0.01))</f>
        <v>0</v>
      </c>
      <c r="Z73" s="115">
        <f>IF((Scoresheet!$AB73+Scoresheet!$AC73+Scoresheet!$AD73)=0,0,FLOOR(Scoresheet!AD73/(Scoresheet!$AB73+Scoresheet!$AC73+Scoresheet!$AD73),0.01))</f>
        <v>0</v>
      </c>
      <c r="AA73" s="116">
        <f>IF(OR((Scoresheet!$AE73+ABS(Scoresheet!$AF73-Scoresheet!$AE73)+ABS(Scoresheet!$AG73-Scoresheet!$AF73)+ABS(Scoresheet!$AH73-Scoresheet!$AG73)+ABS(Scoresheet!$AI73-Scoresheet!$AH73)+Scoresheet!$AI73)=2,(Scoresheet!$AE73+ABS(Scoresheet!$AF73-Scoresheet!$AE73)+ABS(Scoresheet!$AG73-Scoresheet!$AF73)+ABS(Scoresheet!$AH73-Scoresheet!$AG73)+ABS(Scoresheet!$AI73-Scoresheet!$AH73)+Scoresheet!$AI73)=0),(IF((Scoresheet!$AE73+Scoresheet!$AF73+Scoresheet!$AG73+Scoresheet!$AH73+Scoresheet!$AI73)=0,0,ROUND(Scoresheet!AE73/(Scoresheet!$AE73+Scoresheet!$AF73+Scoresheet!$AG73+Scoresheet!$AH73+Scoresheet!$AI73),2))),"ERR!")</f>
        <v>0</v>
      </c>
      <c r="AB73" s="115">
        <f>IF(OR((Scoresheet!$AE73+ABS(Scoresheet!$AF73-Scoresheet!$AE73)+ABS(Scoresheet!$AG73-Scoresheet!$AF73)+ABS(Scoresheet!$AH73-Scoresheet!$AG73)+ABS(Scoresheet!$AI73-Scoresheet!$AH73)+Scoresheet!$AI73)=2,(Scoresheet!$AE73+ABS(Scoresheet!$AF73-Scoresheet!$AE73)+ABS(Scoresheet!$AG73-Scoresheet!$AF73)+ABS(Scoresheet!$AH73-Scoresheet!$AG73)+ABS(Scoresheet!$AI73-Scoresheet!$AH73)+Scoresheet!$AI73)=0),(IF((Scoresheet!$AE73+Scoresheet!$AF73+Scoresheet!$AG73+Scoresheet!$AH73+Scoresheet!$AI73)=0,0,ROUND(Scoresheet!AF73/(Scoresheet!$AE73+Scoresheet!$AF73+Scoresheet!$AG73+Scoresheet!$AH73+Scoresheet!$AI73),2))),"ERR!")</f>
        <v>0</v>
      </c>
      <c r="AC73" s="115">
        <f>IF(OR((Scoresheet!$AE73+ABS(Scoresheet!$AF73-Scoresheet!$AE73)+ABS(Scoresheet!$AG73-Scoresheet!$AF73)+ABS(Scoresheet!$AH73-Scoresheet!$AG73)+ABS(Scoresheet!$AI73-Scoresheet!$AH73)+Scoresheet!$AI73)=2,(Scoresheet!$AE73+ABS(Scoresheet!$AF73-Scoresheet!$AE73)+ABS(Scoresheet!$AG73-Scoresheet!$AF73)+ABS(Scoresheet!$AH73-Scoresheet!$AG73)+ABS(Scoresheet!$AI73-Scoresheet!$AH73)+Scoresheet!$AI73)=0),(IF((Scoresheet!$AE73+Scoresheet!$AF73+Scoresheet!$AG73+Scoresheet!$AH73+Scoresheet!$AI73)=0,0,ROUND(Scoresheet!AG73/(Scoresheet!$AE73+Scoresheet!$AF73+Scoresheet!$AG73+Scoresheet!$AH73+Scoresheet!$AI73),2))),"ERR!")</f>
        <v>0</v>
      </c>
      <c r="AD73" s="115">
        <f>IF(OR((Scoresheet!$AE73+ABS(Scoresheet!$AF73-Scoresheet!$AE73)+ABS(Scoresheet!$AG73-Scoresheet!$AF73)+ABS(Scoresheet!$AH73-Scoresheet!$AG73)+ABS(Scoresheet!$AI73-Scoresheet!$AH73)+Scoresheet!$AI73)=2,(Scoresheet!$AE73+ABS(Scoresheet!$AF73-Scoresheet!$AE73)+ABS(Scoresheet!$AG73-Scoresheet!$AF73)+ABS(Scoresheet!$AH73-Scoresheet!$AG73)+ABS(Scoresheet!$AI73-Scoresheet!$AH73)+Scoresheet!$AI73)=0),(IF((Scoresheet!$AE73+Scoresheet!$AF73+Scoresheet!$AG73+Scoresheet!$AH73+Scoresheet!$AI73)=0,0,ROUND(Scoresheet!AH73/(Scoresheet!$AE73+Scoresheet!$AF73+Scoresheet!$AG73+Scoresheet!$AH73+Scoresheet!$AI73),2))),"ERR!")</f>
        <v>0</v>
      </c>
      <c r="AE73" s="114">
        <f>IF(OR((Scoresheet!$AE73+ABS(Scoresheet!$AF73-Scoresheet!$AE73)+ABS(Scoresheet!$AG73-Scoresheet!$AF73)+ABS(Scoresheet!$AH73-Scoresheet!$AG73)+ABS(Scoresheet!$AI73-Scoresheet!$AH73)+Scoresheet!$AI73)=2,(Scoresheet!$AE73+ABS(Scoresheet!$AF73-Scoresheet!$AE73)+ABS(Scoresheet!$AG73-Scoresheet!$AF73)+ABS(Scoresheet!$AH73-Scoresheet!$AG73)+ABS(Scoresheet!$AI73-Scoresheet!$AH73)+Scoresheet!$AI73)=0),(IF((Scoresheet!$AE73+Scoresheet!$AF73+Scoresheet!$AG73+Scoresheet!$AH73+Scoresheet!$AI73)=0,0,ROUND(Scoresheet!AI73/(Scoresheet!$AE73+Scoresheet!$AF73+Scoresheet!$AG73+Scoresheet!$AH73+Scoresheet!$AI73),2))),"ERR!")</f>
        <v>0</v>
      </c>
      <c r="AF73" s="66">
        <f>IF((Scoresheet!$AJ73+Scoresheet!$AK73+Scoresheet!$AL73)=0,0,FLOOR(Scoresheet!AJ73/(Scoresheet!$AJ73+Scoresheet!$AK73+Scoresheet!$AL73),0.01))</f>
        <v>0</v>
      </c>
      <c r="AG73" s="66">
        <f>IF((Scoresheet!$AJ73+Scoresheet!$AK73+Scoresheet!$AL73)=0,0,FLOOR(Scoresheet!AK73/(Scoresheet!$AJ73+Scoresheet!$AK73+Scoresheet!$AL73),0.01))</f>
        <v>0</v>
      </c>
      <c r="AH73" s="109">
        <f>IF((Scoresheet!$AJ73+Scoresheet!$AK73+Scoresheet!$AL73)=0,0,FLOOR(Scoresheet!AL73/(Scoresheet!$AJ73+Scoresheet!$AK73+Scoresheet!$AL73),0.01))</f>
        <v>0</v>
      </c>
      <c r="AI73" s="95"/>
      <c r="AJ73" s="95"/>
      <c r="AK73" s="95"/>
      <c r="AL73" s="95"/>
      <c r="AM73" s="95"/>
      <c r="AN73" s="95"/>
      <c r="AP73" s="96"/>
      <c r="AQ73" s="66">
        <f t="shared" si="51"/>
        <v>0</v>
      </c>
      <c r="AR73" s="66">
        <f t="shared" si="59"/>
        <v>0</v>
      </c>
      <c r="AS73" s="66">
        <f t="shared" si="60"/>
        <v>0</v>
      </c>
      <c r="AT73" s="66">
        <f t="shared" si="61"/>
        <v>0</v>
      </c>
      <c r="AU73" s="66">
        <f t="shared" si="62"/>
        <v>0</v>
      </c>
      <c r="AV73" s="66">
        <f t="shared" si="63"/>
        <v>0</v>
      </c>
      <c r="AW73" s="66">
        <f t="shared" si="64"/>
        <v>0</v>
      </c>
      <c r="AX73" s="66">
        <f t="shared" si="65"/>
        <v>0</v>
      </c>
      <c r="AY73" s="66">
        <f t="shared" si="66"/>
        <v>0</v>
      </c>
      <c r="AZ73" s="66">
        <f t="shared" si="67"/>
        <v>0</v>
      </c>
      <c r="BA73" s="66">
        <f t="shared" si="68"/>
        <v>0</v>
      </c>
      <c r="BB73" s="66">
        <f t="shared" si="69"/>
        <v>0</v>
      </c>
      <c r="BC73" s="66">
        <f t="shared" si="70"/>
        <v>0</v>
      </c>
      <c r="BD73" s="66">
        <f t="shared" si="71"/>
        <v>0</v>
      </c>
      <c r="BE73" s="66">
        <f t="shared" si="72"/>
        <v>0</v>
      </c>
      <c r="BF73" s="66">
        <f t="shared" si="73"/>
        <v>0</v>
      </c>
      <c r="BG73" s="66">
        <f t="shared" si="74"/>
        <v>0</v>
      </c>
      <c r="BH73" s="66">
        <f t="shared" si="75"/>
        <v>0</v>
      </c>
      <c r="BI73" s="66">
        <f t="shared" si="76"/>
        <v>0</v>
      </c>
      <c r="BJ73" s="66">
        <f t="shared" si="77"/>
        <v>0</v>
      </c>
      <c r="BK73" s="66">
        <f t="shared" si="78"/>
        <v>0</v>
      </c>
      <c r="BL73" s="66">
        <f t="shared" si="79"/>
        <v>0</v>
      </c>
      <c r="BM73" s="66">
        <f t="shared" si="80"/>
        <v>0</v>
      </c>
      <c r="BN73" s="66">
        <f t="shared" si="81"/>
        <v>0</v>
      </c>
      <c r="BO73" s="66">
        <f t="shared" si="82"/>
        <v>0</v>
      </c>
      <c r="BP73" s="66">
        <f t="shared" si="83"/>
        <v>0</v>
      </c>
      <c r="BQ73" s="66">
        <f t="shared" si="84"/>
        <v>0</v>
      </c>
      <c r="BR73" s="66">
        <f t="shared" si="85"/>
        <v>0</v>
      </c>
      <c r="BS73" s="66">
        <f t="shared" si="86"/>
        <v>0</v>
      </c>
      <c r="BT73" s="66">
        <f t="shared" si="87"/>
        <v>0</v>
      </c>
      <c r="BU73" s="66">
        <f t="shared" si="88"/>
        <v>0</v>
      </c>
      <c r="BV73" s="66">
        <f t="shared" si="89"/>
        <v>0</v>
      </c>
      <c r="BX73" s="66">
        <f t="shared" si="90"/>
        <v>0</v>
      </c>
      <c r="BY73" s="66">
        <f t="shared" si="52"/>
        <v>0</v>
      </c>
      <c r="BZ73" s="66">
        <f t="shared" si="53"/>
        <v>0</v>
      </c>
      <c r="CA73" s="66">
        <f t="shared" si="54"/>
        <v>0</v>
      </c>
      <c r="CB73" s="66">
        <f t="shared" si="55"/>
        <v>0</v>
      </c>
      <c r="CC73" s="66">
        <f t="shared" si="56"/>
        <v>0</v>
      </c>
      <c r="CD73" s="66">
        <f t="shared" si="57"/>
        <v>0</v>
      </c>
    </row>
    <row r="74" spans="1:82">
      <c r="A74" s="96">
        <f t="shared" si="58"/>
        <v>0</v>
      </c>
      <c r="B74" s="109">
        <f>Scoresheet!B74</f>
        <v>0</v>
      </c>
      <c r="C74" s="66">
        <f>IF(Scoresheet!C74=0,0,Scoresheet!C74/(Scoresheet!C74+Scoresheet!D74))</f>
        <v>0</v>
      </c>
      <c r="D74" s="109">
        <f>IF(Scoresheet!D74=0,0,Scoresheet!D74/(Scoresheet!C74+Scoresheet!D74))</f>
        <v>0</v>
      </c>
      <c r="E74" s="66">
        <f>IF(Scoresheet!E74=0,0,Scoresheet!E74/(Scoresheet!E74+Scoresheet!F74))</f>
        <v>0</v>
      </c>
      <c r="F74" s="66">
        <f>IF(Scoresheet!G74=0,0,Scoresheet!G74/(Scoresheet!G74+Scoresheet!H74)*(IF(Result!E74=0,1,Result!E74)))</f>
        <v>0</v>
      </c>
      <c r="G74" s="66">
        <f>IF(Scoresheet!I74=0,0,Scoresheet!I74/(Scoresheet!I74+Scoresheet!J74)*(IF(Result!E74=0,1,Result!E74)))</f>
        <v>0</v>
      </c>
      <c r="H74" s="66">
        <f>IF(Scoresheet!K74=0,0,Scoresheet!K74/(Scoresheet!L74+Scoresheet!K74)*(IF(Result!E74=0,1,Result!E74)))</f>
        <v>0</v>
      </c>
      <c r="I74" s="66">
        <f>IF(Scoresheet!L74=0,0,Scoresheet!L74/(Scoresheet!K74+Scoresheet!L74)*(IF(Result!E74=0,1,Result!E74)))</f>
        <v>0</v>
      </c>
      <c r="J74" s="109">
        <f>IF(Scoresheet!M74=0,0,Scoresheet!M74/(Scoresheet!M74+Scoresheet!N74))</f>
        <v>0</v>
      </c>
      <c r="K74" s="66">
        <f>(IF(OR(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2,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0),(IF((Scoresheet!$O74+Scoresheet!$P74+Scoresheet!$Q74+Scoresheet!$R74+Scoresheet!$S74+Scoresheet!$T74+Scoresheet!$U74+Scoresheet!$V74+Scoresheet!$W74)=0,0,ROUND(Scoresheet!O74/(Scoresheet!$O74+Scoresheet!$P74+Scoresheet!$Q74+Scoresheet!$R74+Scoresheet!$S74+Scoresheet!$T74+Scoresheet!$U74+Scoresheet!$V74+Scoresheet!$W74),2))),"ERR!"))</f>
        <v>0</v>
      </c>
      <c r="L74" s="66">
        <f>(IF(OR(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2,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0),(IF((Scoresheet!$O74+Scoresheet!$P74+Scoresheet!$Q74+Scoresheet!$R74+Scoresheet!$S74+Scoresheet!$T74+Scoresheet!$U74+Scoresheet!$V74+Scoresheet!$W74)=0,0,ROUND(Scoresheet!P74/(Scoresheet!$O74+Scoresheet!$P74+Scoresheet!$Q74+Scoresheet!$R74+Scoresheet!$S74+Scoresheet!$T74+Scoresheet!$U74+Scoresheet!$V74+Scoresheet!$W74),2))),"ERR!"))</f>
        <v>0</v>
      </c>
      <c r="M74" s="66">
        <f>(IF(OR(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2,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0),(IF((Scoresheet!$O74+Scoresheet!$P74+Scoresheet!$Q74+Scoresheet!$R74+Scoresheet!$S74+Scoresheet!$T74+Scoresheet!$U74+Scoresheet!$V74+Scoresheet!$W74)=0,0,ROUND(Scoresheet!Q74/(Scoresheet!$O74+Scoresheet!$P74+Scoresheet!$Q74+Scoresheet!$R74+Scoresheet!$S74+Scoresheet!$T74+Scoresheet!$U74+Scoresheet!$V74+Scoresheet!$W74),2))),"ERR!"))</f>
        <v>0</v>
      </c>
      <c r="N74" s="66">
        <f>(IF(OR(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2,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0),(IF((Scoresheet!$O74+Scoresheet!$P74+Scoresheet!$Q74+Scoresheet!$R74+Scoresheet!$S74+Scoresheet!$T74+Scoresheet!$U74+Scoresheet!$V74+Scoresheet!$W74)=0,0,ROUND(Scoresheet!R74/(Scoresheet!$O74+Scoresheet!$P74+Scoresheet!$Q74+Scoresheet!$R74+Scoresheet!$S74+Scoresheet!$T74+Scoresheet!$U74+Scoresheet!$V74+Scoresheet!$W74),2))),"ERR!"))</f>
        <v>0</v>
      </c>
      <c r="O74" s="66">
        <f>(IF(OR(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2,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0),(IF((Scoresheet!$O74+Scoresheet!$P74+Scoresheet!$Q74+Scoresheet!$R74+Scoresheet!$S74+Scoresheet!$T74+Scoresheet!$U74+Scoresheet!$V74+Scoresheet!$W74)=0,0,ROUND(Scoresheet!S74/(Scoresheet!$O74+Scoresheet!$P74+Scoresheet!$Q74+Scoresheet!$R74+Scoresheet!$S74+Scoresheet!$T74+Scoresheet!$U74+Scoresheet!$V74+Scoresheet!$W74),2))),"ERR!"))</f>
        <v>0</v>
      </c>
      <c r="P74" s="66">
        <f>(IF(OR(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2,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0),(IF((Scoresheet!$O74+Scoresheet!$P74+Scoresheet!$Q74+Scoresheet!$R74+Scoresheet!$S74+Scoresheet!$T74+Scoresheet!$U74+Scoresheet!$V74+Scoresheet!$W74)=0,0,ROUND(Scoresheet!T74/(Scoresheet!$O74+Scoresheet!$P74+Scoresheet!$Q74+Scoresheet!$R74+Scoresheet!$S74+Scoresheet!$T74+Scoresheet!$U74+Scoresheet!$V74+Scoresheet!$W74),2))),"ERR!"))</f>
        <v>0</v>
      </c>
      <c r="Q74" s="66">
        <f>(IF(OR(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2,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0),(IF((Scoresheet!$O74+Scoresheet!$P74+Scoresheet!$Q74+Scoresheet!$R74+Scoresheet!$S74+Scoresheet!$T74+Scoresheet!$U74+Scoresheet!$V74+Scoresheet!$W74)=0,0,ROUND(Scoresheet!U74/(Scoresheet!$O74+Scoresheet!$P74+Scoresheet!$Q74+Scoresheet!$R74+Scoresheet!$S74+Scoresheet!$T74+Scoresheet!$U74+Scoresheet!$V74+Scoresheet!$W74),2))),"ERR!"))</f>
        <v>0</v>
      </c>
      <c r="R74" s="66">
        <f>(IF(OR(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2,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0),(IF((Scoresheet!$O74+Scoresheet!$P74+Scoresheet!$Q74+Scoresheet!$R74+Scoresheet!$S74+Scoresheet!$T74+Scoresheet!$U74+Scoresheet!$V74+Scoresheet!$W74)=0,0,ROUND(Scoresheet!V74/(Scoresheet!$O74+Scoresheet!$P74+Scoresheet!$Q74+Scoresheet!$R74+Scoresheet!$S74+Scoresheet!$T74+Scoresheet!$U74+Scoresheet!$V74+Scoresheet!$W74),2))),"ERR!"))</f>
        <v>0</v>
      </c>
      <c r="S74" s="114">
        <f>(IF(OR(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2,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0),(IF((Scoresheet!$O74+Scoresheet!$P74+Scoresheet!$Q74+Scoresheet!$R74+Scoresheet!$S74+Scoresheet!$T74+Scoresheet!$U74+Scoresheet!$V74+Scoresheet!$W74)=0,0,ROUND(Scoresheet!W74/(Scoresheet!$O74+Scoresheet!$P74+Scoresheet!$Q74+Scoresheet!$R74+Scoresheet!$S74+Scoresheet!$T74+Scoresheet!$U74+Scoresheet!$V74+Scoresheet!$W74),2))),"ERR!"))</f>
        <v>0</v>
      </c>
      <c r="T74" s="66">
        <f>Scoresheet!X74</f>
        <v>0</v>
      </c>
      <c r="U74" s="66">
        <f>IF((Scoresheet!$Y74+Scoresheet!$Z74+Scoresheet!$AA74)=0,0,FLOOR(Scoresheet!Y74/(Scoresheet!$Y74+Scoresheet!$Z74+Scoresheet!$AA74),0.01))</f>
        <v>0</v>
      </c>
      <c r="V74" s="66">
        <f>IF((Scoresheet!$Y74+Scoresheet!$Z74+Scoresheet!$AA74)=0,0,FLOOR(Scoresheet!Z74/(Scoresheet!$Y74+Scoresheet!$Z74+Scoresheet!$AA74),0.01))</f>
        <v>0</v>
      </c>
      <c r="W74" s="109">
        <f>IF((Scoresheet!$Y74+Scoresheet!$Z74+Scoresheet!$AA74)=0,0,FLOOR(Scoresheet!AA74/(Scoresheet!$Y74+Scoresheet!$Z74+Scoresheet!$AA74),0.01))</f>
        <v>0</v>
      </c>
      <c r="X74" s="66">
        <f>IF((Scoresheet!$AB74+Scoresheet!$AC74+Scoresheet!$AD74)=0,0,FLOOR(Scoresheet!AB74/(Scoresheet!$AB74+Scoresheet!$AC74+Scoresheet!$AD74),0.01))</f>
        <v>0</v>
      </c>
      <c r="Y74" s="66">
        <f>IF((Scoresheet!$AB74+Scoresheet!$AC74+Scoresheet!$AD74)=0,0,FLOOR(Scoresheet!AC74/(Scoresheet!$AB74+Scoresheet!$AC74+Scoresheet!$AD74),0.01))</f>
        <v>0</v>
      </c>
      <c r="Z74" s="115">
        <f>IF((Scoresheet!$AB74+Scoresheet!$AC74+Scoresheet!$AD74)=0,0,FLOOR(Scoresheet!AD74/(Scoresheet!$AB74+Scoresheet!$AC74+Scoresheet!$AD74),0.01))</f>
        <v>0</v>
      </c>
      <c r="AA74" s="116">
        <f>IF(OR((Scoresheet!$AE74+ABS(Scoresheet!$AF74-Scoresheet!$AE74)+ABS(Scoresheet!$AG74-Scoresheet!$AF74)+ABS(Scoresheet!$AH74-Scoresheet!$AG74)+ABS(Scoresheet!$AI74-Scoresheet!$AH74)+Scoresheet!$AI74)=2,(Scoresheet!$AE74+ABS(Scoresheet!$AF74-Scoresheet!$AE74)+ABS(Scoresheet!$AG74-Scoresheet!$AF74)+ABS(Scoresheet!$AH74-Scoresheet!$AG74)+ABS(Scoresheet!$AI74-Scoresheet!$AH74)+Scoresheet!$AI74)=0),(IF((Scoresheet!$AE74+Scoresheet!$AF74+Scoresheet!$AG74+Scoresheet!$AH74+Scoresheet!$AI74)=0,0,ROUND(Scoresheet!AE74/(Scoresheet!$AE74+Scoresheet!$AF74+Scoresheet!$AG74+Scoresheet!$AH74+Scoresheet!$AI74),2))),"ERR!")</f>
        <v>0</v>
      </c>
      <c r="AB74" s="115">
        <f>IF(OR((Scoresheet!$AE74+ABS(Scoresheet!$AF74-Scoresheet!$AE74)+ABS(Scoresheet!$AG74-Scoresheet!$AF74)+ABS(Scoresheet!$AH74-Scoresheet!$AG74)+ABS(Scoresheet!$AI74-Scoresheet!$AH74)+Scoresheet!$AI74)=2,(Scoresheet!$AE74+ABS(Scoresheet!$AF74-Scoresheet!$AE74)+ABS(Scoresheet!$AG74-Scoresheet!$AF74)+ABS(Scoresheet!$AH74-Scoresheet!$AG74)+ABS(Scoresheet!$AI74-Scoresheet!$AH74)+Scoresheet!$AI74)=0),(IF((Scoresheet!$AE74+Scoresheet!$AF74+Scoresheet!$AG74+Scoresheet!$AH74+Scoresheet!$AI74)=0,0,ROUND(Scoresheet!AF74/(Scoresheet!$AE74+Scoresheet!$AF74+Scoresheet!$AG74+Scoresheet!$AH74+Scoresheet!$AI74),2))),"ERR!")</f>
        <v>0</v>
      </c>
      <c r="AC74" s="115">
        <f>IF(OR((Scoresheet!$AE74+ABS(Scoresheet!$AF74-Scoresheet!$AE74)+ABS(Scoresheet!$AG74-Scoresheet!$AF74)+ABS(Scoresheet!$AH74-Scoresheet!$AG74)+ABS(Scoresheet!$AI74-Scoresheet!$AH74)+Scoresheet!$AI74)=2,(Scoresheet!$AE74+ABS(Scoresheet!$AF74-Scoresheet!$AE74)+ABS(Scoresheet!$AG74-Scoresheet!$AF74)+ABS(Scoresheet!$AH74-Scoresheet!$AG74)+ABS(Scoresheet!$AI74-Scoresheet!$AH74)+Scoresheet!$AI74)=0),(IF((Scoresheet!$AE74+Scoresheet!$AF74+Scoresheet!$AG74+Scoresheet!$AH74+Scoresheet!$AI74)=0,0,ROUND(Scoresheet!AG74/(Scoresheet!$AE74+Scoresheet!$AF74+Scoresheet!$AG74+Scoresheet!$AH74+Scoresheet!$AI74),2))),"ERR!")</f>
        <v>0</v>
      </c>
      <c r="AD74" s="115">
        <f>IF(OR((Scoresheet!$AE74+ABS(Scoresheet!$AF74-Scoresheet!$AE74)+ABS(Scoresheet!$AG74-Scoresheet!$AF74)+ABS(Scoresheet!$AH74-Scoresheet!$AG74)+ABS(Scoresheet!$AI74-Scoresheet!$AH74)+Scoresheet!$AI74)=2,(Scoresheet!$AE74+ABS(Scoresheet!$AF74-Scoresheet!$AE74)+ABS(Scoresheet!$AG74-Scoresheet!$AF74)+ABS(Scoresheet!$AH74-Scoresheet!$AG74)+ABS(Scoresheet!$AI74-Scoresheet!$AH74)+Scoresheet!$AI74)=0),(IF((Scoresheet!$AE74+Scoresheet!$AF74+Scoresheet!$AG74+Scoresheet!$AH74+Scoresheet!$AI74)=0,0,ROUND(Scoresheet!AH74/(Scoresheet!$AE74+Scoresheet!$AF74+Scoresheet!$AG74+Scoresheet!$AH74+Scoresheet!$AI74),2))),"ERR!")</f>
        <v>0</v>
      </c>
      <c r="AE74" s="114">
        <f>IF(OR((Scoresheet!$AE74+ABS(Scoresheet!$AF74-Scoresheet!$AE74)+ABS(Scoresheet!$AG74-Scoresheet!$AF74)+ABS(Scoresheet!$AH74-Scoresheet!$AG74)+ABS(Scoresheet!$AI74-Scoresheet!$AH74)+Scoresheet!$AI74)=2,(Scoresheet!$AE74+ABS(Scoresheet!$AF74-Scoresheet!$AE74)+ABS(Scoresheet!$AG74-Scoresheet!$AF74)+ABS(Scoresheet!$AH74-Scoresheet!$AG74)+ABS(Scoresheet!$AI74-Scoresheet!$AH74)+Scoresheet!$AI74)=0),(IF((Scoresheet!$AE74+Scoresheet!$AF74+Scoresheet!$AG74+Scoresheet!$AH74+Scoresheet!$AI74)=0,0,ROUND(Scoresheet!AI74/(Scoresheet!$AE74+Scoresheet!$AF74+Scoresheet!$AG74+Scoresheet!$AH74+Scoresheet!$AI74),2))),"ERR!")</f>
        <v>0</v>
      </c>
      <c r="AF74" s="66">
        <f>IF((Scoresheet!$AJ74+Scoresheet!$AK74+Scoresheet!$AL74)=0,0,FLOOR(Scoresheet!AJ74/(Scoresheet!$AJ74+Scoresheet!$AK74+Scoresheet!$AL74),0.01))</f>
        <v>0</v>
      </c>
      <c r="AG74" s="66">
        <f>IF((Scoresheet!$AJ74+Scoresheet!$AK74+Scoresheet!$AL74)=0,0,FLOOR(Scoresheet!AK74/(Scoresheet!$AJ74+Scoresheet!$AK74+Scoresheet!$AL74),0.01))</f>
        <v>0</v>
      </c>
      <c r="AH74" s="109">
        <f>IF((Scoresheet!$AJ74+Scoresheet!$AK74+Scoresheet!$AL74)=0,0,FLOOR(Scoresheet!AL74/(Scoresheet!$AJ74+Scoresheet!$AK74+Scoresheet!$AL74),0.01))</f>
        <v>0</v>
      </c>
      <c r="AI74" s="95"/>
      <c r="AJ74" s="95"/>
      <c r="AK74" s="95"/>
      <c r="AL74" s="95"/>
      <c r="AM74" s="95"/>
      <c r="AN74" s="95"/>
      <c r="AP74" s="96"/>
      <c r="AQ74" s="66">
        <f t="shared" si="51"/>
        <v>0</v>
      </c>
      <c r="AR74" s="66">
        <f t="shared" si="59"/>
        <v>0</v>
      </c>
      <c r="AS74" s="66">
        <f t="shared" si="60"/>
        <v>0</v>
      </c>
      <c r="AT74" s="66">
        <f t="shared" si="61"/>
        <v>0</v>
      </c>
      <c r="AU74" s="66">
        <f t="shared" si="62"/>
        <v>0</v>
      </c>
      <c r="AV74" s="66">
        <f t="shared" si="63"/>
        <v>0</v>
      </c>
      <c r="AW74" s="66">
        <f t="shared" si="64"/>
        <v>0</v>
      </c>
      <c r="AX74" s="66">
        <f t="shared" si="65"/>
        <v>0</v>
      </c>
      <c r="AY74" s="66">
        <f t="shared" si="66"/>
        <v>0</v>
      </c>
      <c r="AZ74" s="66">
        <f t="shared" si="67"/>
        <v>0</v>
      </c>
      <c r="BA74" s="66">
        <f t="shared" si="68"/>
        <v>0</v>
      </c>
      <c r="BB74" s="66">
        <f t="shared" si="69"/>
        <v>0</v>
      </c>
      <c r="BC74" s="66">
        <f t="shared" si="70"/>
        <v>0</v>
      </c>
      <c r="BD74" s="66">
        <f t="shared" si="71"/>
        <v>0</v>
      </c>
      <c r="BE74" s="66">
        <f t="shared" si="72"/>
        <v>0</v>
      </c>
      <c r="BF74" s="66">
        <f t="shared" si="73"/>
        <v>0</v>
      </c>
      <c r="BG74" s="66">
        <f t="shared" si="74"/>
        <v>0</v>
      </c>
      <c r="BH74" s="66">
        <f t="shared" si="75"/>
        <v>0</v>
      </c>
      <c r="BI74" s="66">
        <f t="shared" si="76"/>
        <v>0</v>
      </c>
      <c r="BJ74" s="66">
        <f t="shared" si="77"/>
        <v>0</v>
      </c>
      <c r="BK74" s="66">
        <f t="shared" si="78"/>
        <v>0</v>
      </c>
      <c r="BL74" s="66">
        <f t="shared" si="79"/>
        <v>0</v>
      </c>
      <c r="BM74" s="66">
        <f t="shared" si="80"/>
        <v>0</v>
      </c>
      <c r="BN74" s="66">
        <f t="shared" si="81"/>
        <v>0</v>
      </c>
      <c r="BO74" s="66">
        <f t="shared" si="82"/>
        <v>0</v>
      </c>
      <c r="BP74" s="66">
        <f t="shared" si="83"/>
        <v>0</v>
      </c>
      <c r="BQ74" s="66">
        <f t="shared" si="84"/>
        <v>0</v>
      </c>
      <c r="BR74" s="66">
        <f t="shared" si="85"/>
        <v>0</v>
      </c>
      <c r="BS74" s="66">
        <f t="shared" si="86"/>
        <v>0</v>
      </c>
      <c r="BT74" s="66">
        <f t="shared" si="87"/>
        <v>0</v>
      </c>
      <c r="BU74" s="66">
        <f t="shared" si="88"/>
        <v>0</v>
      </c>
      <c r="BV74" s="66">
        <f t="shared" si="89"/>
        <v>0</v>
      </c>
      <c r="BX74" s="66">
        <f t="shared" si="90"/>
        <v>0</v>
      </c>
      <c r="BY74" s="66">
        <f t="shared" si="52"/>
        <v>0</v>
      </c>
      <c r="BZ74" s="66">
        <f t="shared" si="53"/>
        <v>0</v>
      </c>
      <c r="CA74" s="66">
        <f t="shared" si="54"/>
        <v>0</v>
      </c>
      <c r="CB74" s="66">
        <f t="shared" si="55"/>
        <v>0</v>
      </c>
      <c r="CC74" s="66">
        <f t="shared" si="56"/>
        <v>0</v>
      </c>
      <c r="CD74" s="66">
        <f t="shared" si="57"/>
        <v>0</v>
      </c>
    </row>
    <row r="75" spans="1:82">
      <c r="A75" s="96">
        <f t="shared" si="58"/>
        <v>0</v>
      </c>
      <c r="B75" s="109">
        <f>Scoresheet!B75</f>
        <v>0</v>
      </c>
      <c r="C75" s="66">
        <f>IF(Scoresheet!C75=0,0,Scoresheet!C75/(Scoresheet!C75+Scoresheet!D75))</f>
        <v>0</v>
      </c>
      <c r="D75" s="109">
        <f>IF(Scoresheet!D75=0,0,Scoresheet!D75/(Scoresheet!C75+Scoresheet!D75))</f>
        <v>0</v>
      </c>
      <c r="E75" s="66">
        <f>IF(Scoresheet!E75=0,0,Scoresheet!E75/(Scoresheet!E75+Scoresheet!F75))</f>
        <v>0</v>
      </c>
      <c r="F75" s="66">
        <f>IF(Scoresheet!G75=0,0,Scoresheet!G75/(Scoresheet!G75+Scoresheet!H75)*(IF(Result!E75=0,1,Result!E75)))</f>
        <v>0</v>
      </c>
      <c r="G75" s="66">
        <f>IF(Scoresheet!I75=0,0,Scoresheet!I75/(Scoresheet!I75+Scoresheet!J75)*(IF(Result!E75=0,1,Result!E75)))</f>
        <v>0</v>
      </c>
      <c r="H75" s="66">
        <f>IF(Scoresheet!K75=0,0,Scoresheet!K75/(Scoresheet!L75+Scoresheet!K75)*(IF(Result!E75=0,1,Result!E75)))</f>
        <v>0</v>
      </c>
      <c r="I75" s="66">
        <f>IF(Scoresheet!L75=0,0,Scoresheet!L75/(Scoresheet!K75+Scoresheet!L75)*(IF(Result!E75=0,1,Result!E75)))</f>
        <v>0</v>
      </c>
      <c r="J75" s="109">
        <f>IF(Scoresheet!M75=0,0,Scoresheet!M75/(Scoresheet!M75+Scoresheet!N75))</f>
        <v>0</v>
      </c>
      <c r="K75" s="66">
        <f>(IF(OR(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2,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0),(IF((Scoresheet!$O75+Scoresheet!$P75+Scoresheet!$Q75+Scoresheet!$R75+Scoresheet!$S75+Scoresheet!$T75+Scoresheet!$U75+Scoresheet!$V75+Scoresheet!$W75)=0,0,ROUND(Scoresheet!O75/(Scoresheet!$O75+Scoresheet!$P75+Scoresheet!$Q75+Scoresheet!$R75+Scoresheet!$S75+Scoresheet!$T75+Scoresheet!$U75+Scoresheet!$V75+Scoresheet!$W75),2))),"ERR!"))</f>
        <v>0</v>
      </c>
      <c r="L75" s="66">
        <f>(IF(OR(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2,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0),(IF((Scoresheet!$O75+Scoresheet!$P75+Scoresheet!$Q75+Scoresheet!$R75+Scoresheet!$S75+Scoresheet!$T75+Scoresheet!$U75+Scoresheet!$V75+Scoresheet!$W75)=0,0,ROUND(Scoresheet!P75/(Scoresheet!$O75+Scoresheet!$P75+Scoresheet!$Q75+Scoresheet!$R75+Scoresheet!$S75+Scoresheet!$T75+Scoresheet!$U75+Scoresheet!$V75+Scoresheet!$W75),2))),"ERR!"))</f>
        <v>0</v>
      </c>
      <c r="M75" s="66">
        <f>(IF(OR(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2,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0),(IF((Scoresheet!$O75+Scoresheet!$P75+Scoresheet!$Q75+Scoresheet!$R75+Scoresheet!$S75+Scoresheet!$T75+Scoresheet!$U75+Scoresheet!$V75+Scoresheet!$W75)=0,0,ROUND(Scoresheet!Q75/(Scoresheet!$O75+Scoresheet!$P75+Scoresheet!$Q75+Scoresheet!$R75+Scoresheet!$S75+Scoresheet!$T75+Scoresheet!$U75+Scoresheet!$V75+Scoresheet!$W75),2))),"ERR!"))</f>
        <v>0</v>
      </c>
      <c r="N75" s="66">
        <f>(IF(OR(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2,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0),(IF((Scoresheet!$O75+Scoresheet!$P75+Scoresheet!$Q75+Scoresheet!$R75+Scoresheet!$S75+Scoresheet!$T75+Scoresheet!$U75+Scoresheet!$V75+Scoresheet!$W75)=0,0,ROUND(Scoresheet!R75/(Scoresheet!$O75+Scoresheet!$P75+Scoresheet!$Q75+Scoresheet!$R75+Scoresheet!$S75+Scoresheet!$T75+Scoresheet!$U75+Scoresheet!$V75+Scoresheet!$W75),2))),"ERR!"))</f>
        <v>0</v>
      </c>
      <c r="O75" s="66">
        <f>(IF(OR(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2,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0),(IF((Scoresheet!$O75+Scoresheet!$P75+Scoresheet!$Q75+Scoresheet!$R75+Scoresheet!$S75+Scoresheet!$T75+Scoresheet!$U75+Scoresheet!$V75+Scoresheet!$W75)=0,0,ROUND(Scoresheet!S75/(Scoresheet!$O75+Scoresheet!$P75+Scoresheet!$Q75+Scoresheet!$R75+Scoresheet!$S75+Scoresheet!$T75+Scoresheet!$U75+Scoresheet!$V75+Scoresheet!$W75),2))),"ERR!"))</f>
        <v>0</v>
      </c>
      <c r="P75" s="66">
        <f>(IF(OR(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2,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0),(IF((Scoresheet!$O75+Scoresheet!$P75+Scoresheet!$Q75+Scoresheet!$R75+Scoresheet!$S75+Scoresheet!$T75+Scoresheet!$U75+Scoresheet!$V75+Scoresheet!$W75)=0,0,ROUND(Scoresheet!T75/(Scoresheet!$O75+Scoresheet!$P75+Scoresheet!$Q75+Scoresheet!$R75+Scoresheet!$S75+Scoresheet!$T75+Scoresheet!$U75+Scoresheet!$V75+Scoresheet!$W75),2))),"ERR!"))</f>
        <v>0</v>
      </c>
      <c r="Q75" s="66">
        <f>(IF(OR(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2,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0),(IF((Scoresheet!$O75+Scoresheet!$P75+Scoresheet!$Q75+Scoresheet!$R75+Scoresheet!$S75+Scoresheet!$T75+Scoresheet!$U75+Scoresheet!$V75+Scoresheet!$W75)=0,0,ROUND(Scoresheet!U75/(Scoresheet!$O75+Scoresheet!$P75+Scoresheet!$Q75+Scoresheet!$R75+Scoresheet!$S75+Scoresheet!$T75+Scoresheet!$U75+Scoresheet!$V75+Scoresheet!$W75),2))),"ERR!"))</f>
        <v>0</v>
      </c>
      <c r="R75" s="66">
        <f>(IF(OR(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2,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0),(IF((Scoresheet!$O75+Scoresheet!$P75+Scoresheet!$Q75+Scoresheet!$R75+Scoresheet!$S75+Scoresheet!$T75+Scoresheet!$U75+Scoresheet!$V75+Scoresheet!$W75)=0,0,ROUND(Scoresheet!V75/(Scoresheet!$O75+Scoresheet!$P75+Scoresheet!$Q75+Scoresheet!$R75+Scoresheet!$S75+Scoresheet!$T75+Scoresheet!$U75+Scoresheet!$V75+Scoresheet!$W75),2))),"ERR!"))</f>
        <v>0</v>
      </c>
      <c r="S75" s="114">
        <f>(IF(OR(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2,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0),(IF((Scoresheet!$O75+Scoresheet!$P75+Scoresheet!$Q75+Scoresheet!$R75+Scoresheet!$S75+Scoresheet!$T75+Scoresheet!$U75+Scoresheet!$V75+Scoresheet!$W75)=0,0,ROUND(Scoresheet!W75/(Scoresheet!$O75+Scoresheet!$P75+Scoresheet!$Q75+Scoresheet!$R75+Scoresheet!$S75+Scoresheet!$T75+Scoresheet!$U75+Scoresheet!$V75+Scoresheet!$W75),2))),"ERR!"))</f>
        <v>0</v>
      </c>
      <c r="T75" s="66">
        <f>Scoresheet!X75</f>
        <v>0</v>
      </c>
      <c r="U75" s="66">
        <f>IF((Scoresheet!$Y75+Scoresheet!$Z75+Scoresheet!$AA75)=0,0,FLOOR(Scoresheet!Y75/(Scoresheet!$Y75+Scoresheet!$Z75+Scoresheet!$AA75),0.01))</f>
        <v>0</v>
      </c>
      <c r="V75" s="66">
        <f>IF((Scoresheet!$Y75+Scoresheet!$Z75+Scoresheet!$AA75)=0,0,FLOOR(Scoresheet!Z75/(Scoresheet!$Y75+Scoresheet!$Z75+Scoresheet!$AA75),0.01))</f>
        <v>0</v>
      </c>
      <c r="W75" s="109">
        <f>IF((Scoresheet!$Y75+Scoresheet!$Z75+Scoresheet!$AA75)=0,0,FLOOR(Scoresheet!AA75/(Scoresheet!$Y75+Scoresheet!$Z75+Scoresheet!$AA75),0.01))</f>
        <v>0</v>
      </c>
      <c r="X75" s="66">
        <f>IF((Scoresheet!$AB75+Scoresheet!$AC75+Scoresheet!$AD75)=0,0,FLOOR(Scoresheet!AB75/(Scoresheet!$AB75+Scoresheet!$AC75+Scoresheet!$AD75),0.01))</f>
        <v>0</v>
      </c>
      <c r="Y75" s="66">
        <f>IF((Scoresheet!$AB75+Scoresheet!$AC75+Scoresheet!$AD75)=0,0,FLOOR(Scoresheet!AC75/(Scoresheet!$AB75+Scoresheet!$AC75+Scoresheet!$AD75),0.01))</f>
        <v>0</v>
      </c>
      <c r="Z75" s="115">
        <f>IF((Scoresheet!$AB75+Scoresheet!$AC75+Scoresheet!$AD75)=0,0,FLOOR(Scoresheet!AD75/(Scoresheet!$AB75+Scoresheet!$AC75+Scoresheet!$AD75),0.01))</f>
        <v>0</v>
      </c>
      <c r="AA75" s="116">
        <f>IF(OR((Scoresheet!$AE75+ABS(Scoresheet!$AF75-Scoresheet!$AE75)+ABS(Scoresheet!$AG75-Scoresheet!$AF75)+ABS(Scoresheet!$AH75-Scoresheet!$AG75)+ABS(Scoresheet!$AI75-Scoresheet!$AH75)+Scoresheet!$AI75)=2,(Scoresheet!$AE75+ABS(Scoresheet!$AF75-Scoresheet!$AE75)+ABS(Scoresheet!$AG75-Scoresheet!$AF75)+ABS(Scoresheet!$AH75-Scoresheet!$AG75)+ABS(Scoresheet!$AI75-Scoresheet!$AH75)+Scoresheet!$AI75)=0),(IF((Scoresheet!$AE75+Scoresheet!$AF75+Scoresheet!$AG75+Scoresheet!$AH75+Scoresheet!$AI75)=0,0,ROUND(Scoresheet!AE75/(Scoresheet!$AE75+Scoresheet!$AF75+Scoresheet!$AG75+Scoresheet!$AH75+Scoresheet!$AI75),2))),"ERR!")</f>
        <v>0</v>
      </c>
      <c r="AB75" s="115">
        <f>IF(OR((Scoresheet!$AE75+ABS(Scoresheet!$AF75-Scoresheet!$AE75)+ABS(Scoresheet!$AG75-Scoresheet!$AF75)+ABS(Scoresheet!$AH75-Scoresheet!$AG75)+ABS(Scoresheet!$AI75-Scoresheet!$AH75)+Scoresheet!$AI75)=2,(Scoresheet!$AE75+ABS(Scoresheet!$AF75-Scoresheet!$AE75)+ABS(Scoresheet!$AG75-Scoresheet!$AF75)+ABS(Scoresheet!$AH75-Scoresheet!$AG75)+ABS(Scoresheet!$AI75-Scoresheet!$AH75)+Scoresheet!$AI75)=0),(IF((Scoresheet!$AE75+Scoresheet!$AF75+Scoresheet!$AG75+Scoresheet!$AH75+Scoresheet!$AI75)=0,0,ROUND(Scoresheet!AF75/(Scoresheet!$AE75+Scoresheet!$AF75+Scoresheet!$AG75+Scoresheet!$AH75+Scoresheet!$AI75),2))),"ERR!")</f>
        <v>0</v>
      </c>
      <c r="AC75" s="115">
        <f>IF(OR((Scoresheet!$AE75+ABS(Scoresheet!$AF75-Scoresheet!$AE75)+ABS(Scoresheet!$AG75-Scoresheet!$AF75)+ABS(Scoresheet!$AH75-Scoresheet!$AG75)+ABS(Scoresheet!$AI75-Scoresheet!$AH75)+Scoresheet!$AI75)=2,(Scoresheet!$AE75+ABS(Scoresheet!$AF75-Scoresheet!$AE75)+ABS(Scoresheet!$AG75-Scoresheet!$AF75)+ABS(Scoresheet!$AH75-Scoresheet!$AG75)+ABS(Scoresheet!$AI75-Scoresheet!$AH75)+Scoresheet!$AI75)=0),(IF((Scoresheet!$AE75+Scoresheet!$AF75+Scoresheet!$AG75+Scoresheet!$AH75+Scoresheet!$AI75)=0,0,ROUND(Scoresheet!AG75/(Scoresheet!$AE75+Scoresheet!$AF75+Scoresheet!$AG75+Scoresheet!$AH75+Scoresheet!$AI75),2))),"ERR!")</f>
        <v>0</v>
      </c>
      <c r="AD75" s="115">
        <f>IF(OR((Scoresheet!$AE75+ABS(Scoresheet!$AF75-Scoresheet!$AE75)+ABS(Scoresheet!$AG75-Scoresheet!$AF75)+ABS(Scoresheet!$AH75-Scoresheet!$AG75)+ABS(Scoresheet!$AI75-Scoresheet!$AH75)+Scoresheet!$AI75)=2,(Scoresheet!$AE75+ABS(Scoresheet!$AF75-Scoresheet!$AE75)+ABS(Scoresheet!$AG75-Scoresheet!$AF75)+ABS(Scoresheet!$AH75-Scoresheet!$AG75)+ABS(Scoresheet!$AI75-Scoresheet!$AH75)+Scoresheet!$AI75)=0),(IF((Scoresheet!$AE75+Scoresheet!$AF75+Scoresheet!$AG75+Scoresheet!$AH75+Scoresheet!$AI75)=0,0,ROUND(Scoresheet!AH75/(Scoresheet!$AE75+Scoresheet!$AF75+Scoresheet!$AG75+Scoresheet!$AH75+Scoresheet!$AI75),2))),"ERR!")</f>
        <v>0</v>
      </c>
      <c r="AE75" s="114">
        <f>IF(OR((Scoresheet!$AE75+ABS(Scoresheet!$AF75-Scoresheet!$AE75)+ABS(Scoresheet!$AG75-Scoresheet!$AF75)+ABS(Scoresheet!$AH75-Scoresheet!$AG75)+ABS(Scoresheet!$AI75-Scoresheet!$AH75)+Scoresheet!$AI75)=2,(Scoresheet!$AE75+ABS(Scoresheet!$AF75-Scoresheet!$AE75)+ABS(Scoresheet!$AG75-Scoresheet!$AF75)+ABS(Scoresheet!$AH75-Scoresheet!$AG75)+ABS(Scoresheet!$AI75-Scoresheet!$AH75)+Scoresheet!$AI75)=0),(IF((Scoresheet!$AE75+Scoresheet!$AF75+Scoresheet!$AG75+Scoresheet!$AH75+Scoresheet!$AI75)=0,0,ROUND(Scoresheet!AI75/(Scoresheet!$AE75+Scoresheet!$AF75+Scoresheet!$AG75+Scoresheet!$AH75+Scoresheet!$AI75),2))),"ERR!")</f>
        <v>0</v>
      </c>
      <c r="AF75" s="66">
        <f>IF((Scoresheet!$AJ75+Scoresheet!$AK75+Scoresheet!$AL75)=0,0,FLOOR(Scoresheet!AJ75/(Scoresheet!$AJ75+Scoresheet!$AK75+Scoresheet!$AL75),0.01))</f>
        <v>0</v>
      </c>
      <c r="AG75" s="66">
        <f>IF((Scoresheet!$AJ75+Scoresheet!$AK75+Scoresheet!$AL75)=0,0,FLOOR(Scoresheet!AK75/(Scoresheet!$AJ75+Scoresheet!$AK75+Scoresheet!$AL75),0.01))</f>
        <v>0</v>
      </c>
      <c r="AH75" s="109">
        <f>IF((Scoresheet!$AJ75+Scoresheet!$AK75+Scoresheet!$AL75)=0,0,FLOOR(Scoresheet!AL75/(Scoresheet!$AJ75+Scoresheet!$AK75+Scoresheet!$AL75),0.01))</f>
        <v>0</v>
      </c>
      <c r="AI75" s="95"/>
      <c r="AJ75" s="95"/>
      <c r="AK75" s="95"/>
      <c r="AL75" s="95"/>
      <c r="AM75" s="95"/>
      <c r="AN75" s="95"/>
      <c r="AP75" s="96"/>
      <c r="AQ75" s="66">
        <f t="shared" si="51"/>
        <v>0</v>
      </c>
      <c r="AR75" s="66">
        <f t="shared" si="59"/>
        <v>0</v>
      </c>
      <c r="AS75" s="66">
        <f t="shared" si="60"/>
        <v>0</v>
      </c>
      <c r="AT75" s="66">
        <f t="shared" si="61"/>
        <v>0</v>
      </c>
      <c r="AU75" s="66">
        <f t="shared" si="62"/>
        <v>0</v>
      </c>
      <c r="AV75" s="66">
        <f t="shared" si="63"/>
        <v>0</v>
      </c>
      <c r="AW75" s="66">
        <f t="shared" si="64"/>
        <v>0</v>
      </c>
      <c r="AX75" s="66">
        <f t="shared" si="65"/>
        <v>0</v>
      </c>
      <c r="AY75" s="66">
        <f t="shared" si="66"/>
        <v>0</v>
      </c>
      <c r="AZ75" s="66">
        <f t="shared" si="67"/>
        <v>0</v>
      </c>
      <c r="BA75" s="66">
        <f t="shared" si="68"/>
        <v>0</v>
      </c>
      <c r="BB75" s="66">
        <f t="shared" si="69"/>
        <v>0</v>
      </c>
      <c r="BC75" s="66">
        <f t="shared" si="70"/>
        <v>0</v>
      </c>
      <c r="BD75" s="66">
        <f t="shared" si="71"/>
        <v>0</v>
      </c>
      <c r="BE75" s="66">
        <f t="shared" si="72"/>
        <v>0</v>
      </c>
      <c r="BF75" s="66">
        <f t="shared" si="73"/>
        <v>0</v>
      </c>
      <c r="BG75" s="66">
        <f t="shared" si="74"/>
        <v>0</v>
      </c>
      <c r="BH75" s="66">
        <f t="shared" si="75"/>
        <v>0</v>
      </c>
      <c r="BI75" s="66">
        <f t="shared" si="76"/>
        <v>0</v>
      </c>
      <c r="BJ75" s="66">
        <f t="shared" si="77"/>
        <v>0</v>
      </c>
      <c r="BK75" s="66">
        <f t="shared" si="78"/>
        <v>0</v>
      </c>
      <c r="BL75" s="66">
        <f t="shared" si="79"/>
        <v>0</v>
      </c>
      <c r="BM75" s="66">
        <f t="shared" si="80"/>
        <v>0</v>
      </c>
      <c r="BN75" s="66">
        <f t="shared" si="81"/>
        <v>0</v>
      </c>
      <c r="BO75" s="66">
        <f t="shared" si="82"/>
        <v>0</v>
      </c>
      <c r="BP75" s="66">
        <f t="shared" si="83"/>
        <v>0</v>
      </c>
      <c r="BQ75" s="66">
        <f t="shared" si="84"/>
        <v>0</v>
      </c>
      <c r="BR75" s="66">
        <f t="shared" si="85"/>
        <v>0</v>
      </c>
      <c r="BS75" s="66">
        <f t="shared" si="86"/>
        <v>0</v>
      </c>
      <c r="BT75" s="66">
        <f t="shared" si="87"/>
        <v>0</v>
      </c>
      <c r="BU75" s="66">
        <f t="shared" si="88"/>
        <v>0</v>
      </c>
      <c r="BV75" s="66">
        <f t="shared" si="89"/>
        <v>0</v>
      </c>
      <c r="BX75" s="66">
        <f t="shared" si="90"/>
        <v>0</v>
      </c>
      <c r="BY75" s="66">
        <f t="shared" si="52"/>
        <v>0</v>
      </c>
      <c r="BZ75" s="66">
        <f t="shared" si="53"/>
        <v>0</v>
      </c>
      <c r="CA75" s="66">
        <f t="shared" si="54"/>
        <v>0</v>
      </c>
      <c r="CB75" s="66">
        <f t="shared" si="55"/>
        <v>0</v>
      </c>
      <c r="CC75" s="66">
        <f t="shared" si="56"/>
        <v>0</v>
      </c>
      <c r="CD75" s="66">
        <f t="shared" si="57"/>
        <v>0</v>
      </c>
    </row>
    <row r="76" spans="1:82">
      <c r="A76" s="96">
        <f t="shared" si="58"/>
        <v>0</v>
      </c>
      <c r="B76" s="109">
        <f>Scoresheet!B76</f>
        <v>0</v>
      </c>
      <c r="C76" s="66">
        <f>IF(Scoresheet!C76=0,0,Scoresheet!C76/(Scoresheet!C76+Scoresheet!D76))</f>
        <v>0</v>
      </c>
      <c r="D76" s="109">
        <f>IF(Scoresheet!D76=0,0,Scoresheet!D76/(Scoresheet!C76+Scoresheet!D76))</f>
        <v>0</v>
      </c>
      <c r="E76" s="66">
        <f>IF(Scoresheet!E76=0,0,Scoresheet!E76/(Scoresheet!E76+Scoresheet!F76))</f>
        <v>0</v>
      </c>
      <c r="F76" s="66">
        <f>IF(Scoresheet!G76=0,0,Scoresheet!G76/(Scoresheet!G76+Scoresheet!H76)*(IF(Result!E76=0,1,Result!E76)))</f>
        <v>0</v>
      </c>
      <c r="G76" s="66">
        <f>IF(Scoresheet!I76=0,0,Scoresheet!I76/(Scoresheet!I76+Scoresheet!J76)*(IF(Result!E76=0,1,Result!E76)))</f>
        <v>0</v>
      </c>
      <c r="H76" s="66">
        <f>IF(Scoresheet!K76=0,0,Scoresheet!K76/(Scoresheet!L76+Scoresheet!K76)*(IF(Result!E76=0,1,Result!E76)))</f>
        <v>0</v>
      </c>
      <c r="I76" s="66">
        <f>IF(Scoresheet!L76=0,0,Scoresheet!L76/(Scoresheet!K76+Scoresheet!L76)*(IF(Result!E76=0,1,Result!E76)))</f>
        <v>0</v>
      </c>
      <c r="J76" s="109">
        <f>IF(Scoresheet!M76=0,0,Scoresheet!M76/(Scoresheet!M76+Scoresheet!N76))</f>
        <v>0</v>
      </c>
      <c r="K76" s="66">
        <f>(IF(OR(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2,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0),(IF((Scoresheet!$O76+Scoresheet!$P76+Scoresheet!$Q76+Scoresheet!$R76+Scoresheet!$S76+Scoresheet!$T76+Scoresheet!$U76+Scoresheet!$V76+Scoresheet!$W76)=0,0,ROUND(Scoresheet!O76/(Scoresheet!$O76+Scoresheet!$P76+Scoresheet!$Q76+Scoresheet!$R76+Scoresheet!$S76+Scoresheet!$T76+Scoresheet!$U76+Scoresheet!$V76+Scoresheet!$W76),2))),"ERR!"))</f>
        <v>0</v>
      </c>
      <c r="L76" s="66">
        <f>(IF(OR(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2,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0),(IF((Scoresheet!$O76+Scoresheet!$P76+Scoresheet!$Q76+Scoresheet!$R76+Scoresheet!$S76+Scoresheet!$T76+Scoresheet!$U76+Scoresheet!$V76+Scoresheet!$W76)=0,0,ROUND(Scoresheet!P76/(Scoresheet!$O76+Scoresheet!$P76+Scoresheet!$Q76+Scoresheet!$R76+Scoresheet!$S76+Scoresheet!$T76+Scoresheet!$U76+Scoresheet!$V76+Scoresheet!$W76),2))),"ERR!"))</f>
        <v>0</v>
      </c>
      <c r="M76" s="66">
        <f>(IF(OR(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2,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0),(IF((Scoresheet!$O76+Scoresheet!$P76+Scoresheet!$Q76+Scoresheet!$R76+Scoresheet!$S76+Scoresheet!$T76+Scoresheet!$U76+Scoresheet!$V76+Scoresheet!$W76)=0,0,ROUND(Scoresheet!Q76/(Scoresheet!$O76+Scoresheet!$P76+Scoresheet!$Q76+Scoresheet!$R76+Scoresheet!$S76+Scoresheet!$T76+Scoresheet!$U76+Scoresheet!$V76+Scoresheet!$W76),2))),"ERR!"))</f>
        <v>0</v>
      </c>
      <c r="N76" s="66">
        <f>(IF(OR(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2,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0),(IF((Scoresheet!$O76+Scoresheet!$P76+Scoresheet!$Q76+Scoresheet!$R76+Scoresheet!$S76+Scoresheet!$T76+Scoresheet!$U76+Scoresheet!$V76+Scoresheet!$W76)=0,0,ROUND(Scoresheet!R76/(Scoresheet!$O76+Scoresheet!$P76+Scoresheet!$Q76+Scoresheet!$R76+Scoresheet!$S76+Scoresheet!$T76+Scoresheet!$U76+Scoresheet!$V76+Scoresheet!$W76),2))),"ERR!"))</f>
        <v>0</v>
      </c>
      <c r="O76" s="66">
        <f>(IF(OR(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2,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0),(IF((Scoresheet!$O76+Scoresheet!$P76+Scoresheet!$Q76+Scoresheet!$R76+Scoresheet!$S76+Scoresheet!$T76+Scoresheet!$U76+Scoresheet!$V76+Scoresheet!$W76)=0,0,ROUND(Scoresheet!S76/(Scoresheet!$O76+Scoresheet!$P76+Scoresheet!$Q76+Scoresheet!$R76+Scoresheet!$S76+Scoresheet!$T76+Scoresheet!$U76+Scoresheet!$V76+Scoresheet!$W76),2))),"ERR!"))</f>
        <v>0</v>
      </c>
      <c r="P76" s="66">
        <f>(IF(OR(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2,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0),(IF((Scoresheet!$O76+Scoresheet!$P76+Scoresheet!$Q76+Scoresheet!$R76+Scoresheet!$S76+Scoresheet!$T76+Scoresheet!$U76+Scoresheet!$V76+Scoresheet!$W76)=0,0,ROUND(Scoresheet!T76/(Scoresheet!$O76+Scoresheet!$P76+Scoresheet!$Q76+Scoresheet!$R76+Scoresheet!$S76+Scoresheet!$T76+Scoresheet!$U76+Scoresheet!$V76+Scoresheet!$W76),2))),"ERR!"))</f>
        <v>0</v>
      </c>
      <c r="Q76" s="66">
        <f>(IF(OR(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2,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0),(IF((Scoresheet!$O76+Scoresheet!$P76+Scoresheet!$Q76+Scoresheet!$R76+Scoresheet!$S76+Scoresheet!$T76+Scoresheet!$U76+Scoresheet!$V76+Scoresheet!$W76)=0,0,ROUND(Scoresheet!U76/(Scoresheet!$O76+Scoresheet!$P76+Scoresheet!$Q76+Scoresheet!$R76+Scoresheet!$S76+Scoresheet!$T76+Scoresheet!$U76+Scoresheet!$V76+Scoresheet!$W76),2))),"ERR!"))</f>
        <v>0</v>
      </c>
      <c r="R76" s="66">
        <f>(IF(OR(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2,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0),(IF((Scoresheet!$O76+Scoresheet!$P76+Scoresheet!$Q76+Scoresheet!$R76+Scoresheet!$S76+Scoresheet!$T76+Scoresheet!$U76+Scoresheet!$V76+Scoresheet!$W76)=0,0,ROUND(Scoresheet!V76/(Scoresheet!$O76+Scoresheet!$P76+Scoresheet!$Q76+Scoresheet!$R76+Scoresheet!$S76+Scoresheet!$T76+Scoresheet!$U76+Scoresheet!$V76+Scoresheet!$W76),2))),"ERR!"))</f>
        <v>0</v>
      </c>
      <c r="S76" s="114">
        <f>(IF(OR(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2,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0),(IF((Scoresheet!$O76+Scoresheet!$P76+Scoresheet!$Q76+Scoresheet!$R76+Scoresheet!$S76+Scoresheet!$T76+Scoresheet!$U76+Scoresheet!$V76+Scoresheet!$W76)=0,0,ROUND(Scoresheet!W76/(Scoresheet!$O76+Scoresheet!$P76+Scoresheet!$Q76+Scoresheet!$R76+Scoresheet!$S76+Scoresheet!$T76+Scoresheet!$U76+Scoresheet!$V76+Scoresheet!$W76),2))),"ERR!"))</f>
        <v>0</v>
      </c>
      <c r="T76" s="66">
        <f>Scoresheet!X76</f>
        <v>0</v>
      </c>
      <c r="U76" s="66">
        <f>IF((Scoresheet!$Y76+Scoresheet!$Z76+Scoresheet!$AA76)=0,0,FLOOR(Scoresheet!Y76/(Scoresheet!$Y76+Scoresheet!$Z76+Scoresheet!$AA76),0.01))</f>
        <v>0</v>
      </c>
      <c r="V76" s="66">
        <f>IF((Scoresheet!$Y76+Scoresheet!$Z76+Scoresheet!$AA76)=0,0,FLOOR(Scoresheet!Z76/(Scoresheet!$Y76+Scoresheet!$Z76+Scoresheet!$AA76),0.01))</f>
        <v>0</v>
      </c>
      <c r="W76" s="109">
        <f>IF((Scoresheet!$Y76+Scoresheet!$Z76+Scoresheet!$AA76)=0,0,FLOOR(Scoresheet!AA76/(Scoresheet!$Y76+Scoresheet!$Z76+Scoresheet!$AA76),0.01))</f>
        <v>0</v>
      </c>
      <c r="X76" s="66">
        <f>IF((Scoresheet!$AB76+Scoresheet!$AC76+Scoresheet!$AD76)=0,0,FLOOR(Scoresheet!AB76/(Scoresheet!$AB76+Scoresheet!$AC76+Scoresheet!$AD76),0.01))</f>
        <v>0</v>
      </c>
      <c r="Y76" s="66">
        <f>IF((Scoresheet!$AB76+Scoresheet!$AC76+Scoresheet!$AD76)=0,0,FLOOR(Scoresheet!AC76/(Scoresheet!$AB76+Scoresheet!$AC76+Scoresheet!$AD76),0.01))</f>
        <v>0</v>
      </c>
      <c r="Z76" s="115">
        <f>IF((Scoresheet!$AB76+Scoresheet!$AC76+Scoresheet!$AD76)=0,0,FLOOR(Scoresheet!AD76/(Scoresheet!$AB76+Scoresheet!$AC76+Scoresheet!$AD76),0.01))</f>
        <v>0</v>
      </c>
      <c r="AA76" s="116">
        <f>IF(OR((Scoresheet!$AE76+ABS(Scoresheet!$AF76-Scoresheet!$AE76)+ABS(Scoresheet!$AG76-Scoresheet!$AF76)+ABS(Scoresheet!$AH76-Scoresheet!$AG76)+ABS(Scoresheet!$AI76-Scoresheet!$AH76)+Scoresheet!$AI76)=2,(Scoresheet!$AE76+ABS(Scoresheet!$AF76-Scoresheet!$AE76)+ABS(Scoresheet!$AG76-Scoresheet!$AF76)+ABS(Scoresheet!$AH76-Scoresheet!$AG76)+ABS(Scoresheet!$AI76-Scoresheet!$AH76)+Scoresheet!$AI76)=0),(IF((Scoresheet!$AE76+Scoresheet!$AF76+Scoresheet!$AG76+Scoresheet!$AH76+Scoresheet!$AI76)=0,0,ROUND(Scoresheet!AE76/(Scoresheet!$AE76+Scoresheet!$AF76+Scoresheet!$AG76+Scoresheet!$AH76+Scoresheet!$AI76),2))),"ERR!")</f>
        <v>0</v>
      </c>
      <c r="AB76" s="115">
        <f>IF(OR((Scoresheet!$AE76+ABS(Scoresheet!$AF76-Scoresheet!$AE76)+ABS(Scoresheet!$AG76-Scoresheet!$AF76)+ABS(Scoresheet!$AH76-Scoresheet!$AG76)+ABS(Scoresheet!$AI76-Scoresheet!$AH76)+Scoresheet!$AI76)=2,(Scoresheet!$AE76+ABS(Scoresheet!$AF76-Scoresheet!$AE76)+ABS(Scoresheet!$AG76-Scoresheet!$AF76)+ABS(Scoresheet!$AH76-Scoresheet!$AG76)+ABS(Scoresheet!$AI76-Scoresheet!$AH76)+Scoresheet!$AI76)=0),(IF((Scoresheet!$AE76+Scoresheet!$AF76+Scoresheet!$AG76+Scoresheet!$AH76+Scoresheet!$AI76)=0,0,ROUND(Scoresheet!AF76/(Scoresheet!$AE76+Scoresheet!$AF76+Scoresheet!$AG76+Scoresheet!$AH76+Scoresheet!$AI76),2))),"ERR!")</f>
        <v>0</v>
      </c>
      <c r="AC76" s="115">
        <f>IF(OR((Scoresheet!$AE76+ABS(Scoresheet!$AF76-Scoresheet!$AE76)+ABS(Scoresheet!$AG76-Scoresheet!$AF76)+ABS(Scoresheet!$AH76-Scoresheet!$AG76)+ABS(Scoresheet!$AI76-Scoresheet!$AH76)+Scoresheet!$AI76)=2,(Scoresheet!$AE76+ABS(Scoresheet!$AF76-Scoresheet!$AE76)+ABS(Scoresheet!$AG76-Scoresheet!$AF76)+ABS(Scoresheet!$AH76-Scoresheet!$AG76)+ABS(Scoresheet!$AI76-Scoresheet!$AH76)+Scoresheet!$AI76)=0),(IF((Scoresheet!$AE76+Scoresheet!$AF76+Scoresheet!$AG76+Scoresheet!$AH76+Scoresheet!$AI76)=0,0,ROUND(Scoresheet!AG76/(Scoresheet!$AE76+Scoresheet!$AF76+Scoresheet!$AG76+Scoresheet!$AH76+Scoresheet!$AI76),2))),"ERR!")</f>
        <v>0</v>
      </c>
      <c r="AD76" s="115">
        <f>IF(OR((Scoresheet!$AE76+ABS(Scoresheet!$AF76-Scoresheet!$AE76)+ABS(Scoresheet!$AG76-Scoresheet!$AF76)+ABS(Scoresheet!$AH76-Scoresheet!$AG76)+ABS(Scoresheet!$AI76-Scoresheet!$AH76)+Scoresheet!$AI76)=2,(Scoresheet!$AE76+ABS(Scoresheet!$AF76-Scoresheet!$AE76)+ABS(Scoresheet!$AG76-Scoresheet!$AF76)+ABS(Scoresheet!$AH76-Scoresheet!$AG76)+ABS(Scoresheet!$AI76-Scoresheet!$AH76)+Scoresheet!$AI76)=0),(IF((Scoresheet!$AE76+Scoresheet!$AF76+Scoresheet!$AG76+Scoresheet!$AH76+Scoresheet!$AI76)=0,0,ROUND(Scoresheet!AH76/(Scoresheet!$AE76+Scoresheet!$AF76+Scoresheet!$AG76+Scoresheet!$AH76+Scoresheet!$AI76),2))),"ERR!")</f>
        <v>0</v>
      </c>
      <c r="AE76" s="114">
        <f>IF(OR((Scoresheet!$AE76+ABS(Scoresheet!$AF76-Scoresheet!$AE76)+ABS(Scoresheet!$AG76-Scoresheet!$AF76)+ABS(Scoresheet!$AH76-Scoresheet!$AG76)+ABS(Scoresheet!$AI76-Scoresheet!$AH76)+Scoresheet!$AI76)=2,(Scoresheet!$AE76+ABS(Scoresheet!$AF76-Scoresheet!$AE76)+ABS(Scoresheet!$AG76-Scoresheet!$AF76)+ABS(Scoresheet!$AH76-Scoresheet!$AG76)+ABS(Scoresheet!$AI76-Scoresheet!$AH76)+Scoresheet!$AI76)=0),(IF((Scoresheet!$AE76+Scoresheet!$AF76+Scoresheet!$AG76+Scoresheet!$AH76+Scoresheet!$AI76)=0,0,ROUND(Scoresheet!AI76/(Scoresheet!$AE76+Scoresheet!$AF76+Scoresheet!$AG76+Scoresheet!$AH76+Scoresheet!$AI76),2))),"ERR!")</f>
        <v>0</v>
      </c>
      <c r="AF76" s="66">
        <f>IF((Scoresheet!$AJ76+Scoresheet!$AK76+Scoresheet!$AL76)=0,0,FLOOR(Scoresheet!AJ76/(Scoresheet!$AJ76+Scoresheet!$AK76+Scoresheet!$AL76),0.01))</f>
        <v>0</v>
      </c>
      <c r="AG76" s="66">
        <f>IF((Scoresheet!$AJ76+Scoresheet!$AK76+Scoresheet!$AL76)=0,0,FLOOR(Scoresheet!AK76/(Scoresheet!$AJ76+Scoresheet!$AK76+Scoresheet!$AL76),0.01))</f>
        <v>0</v>
      </c>
      <c r="AH76" s="109">
        <f>IF((Scoresheet!$AJ76+Scoresheet!$AK76+Scoresheet!$AL76)=0,0,FLOOR(Scoresheet!AL76/(Scoresheet!$AJ76+Scoresheet!$AK76+Scoresheet!$AL76),0.01))</f>
        <v>0</v>
      </c>
      <c r="AI76" s="95"/>
      <c r="AJ76" s="95"/>
      <c r="AK76" s="95"/>
      <c r="AL76" s="95"/>
      <c r="AM76" s="95"/>
      <c r="AN76" s="95"/>
      <c r="AP76" s="96"/>
      <c r="AQ76" s="66">
        <f t="shared" si="51"/>
        <v>0</v>
      </c>
      <c r="AR76" s="66">
        <f t="shared" si="59"/>
        <v>0</v>
      </c>
      <c r="AS76" s="66">
        <f t="shared" si="60"/>
        <v>0</v>
      </c>
      <c r="AT76" s="66">
        <f t="shared" si="61"/>
        <v>0</v>
      </c>
      <c r="AU76" s="66">
        <f t="shared" si="62"/>
        <v>0</v>
      </c>
      <c r="AV76" s="66">
        <f t="shared" si="63"/>
        <v>0</v>
      </c>
      <c r="AW76" s="66">
        <f t="shared" si="64"/>
        <v>0</v>
      </c>
      <c r="AX76" s="66">
        <f t="shared" si="65"/>
        <v>0</v>
      </c>
      <c r="AY76" s="66">
        <f t="shared" si="66"/>
        <v>0</v>
      </c>
      <c r="AZ76" s="66">
        <f t="shared" si="67"/>
        <v>0</v>
      </c>
      <c r="BA76" s="66">
        <f t="shared" si="68"/>
        <v>0</v>
      </c>
      <c r="BB76" s="66">
        <f t="shared" si="69"/>
        <v>0</v>
      </c>
      <c r="BC76" s="66">
        <f t="shared" si="70"/>
        <v>0</v>
      </c>
      <c r="BD76" s="66">
        <f t="shared" si="71"/>
        <v>0</v>
      </c>
      <c r="BE76" s="66">
        <f t="shared" si="72"/>
        <v>0</v>
      </c>
      <c r="BF76" s="66">
        <f t="shared" si="73"/>
        <v>0</v>
      </c>
      <c r="BG76" s="66">
        <f t="shared" si="74"/>
        <v>0</v>
      </c>
      <c r="BH76" s="66">
        <f t="shared" si="75"/>
        <v>0</v>
      </c>
      <c r="BI76" s="66">
        <f t="shared" si="76"/>
        <v>0</v>
      </c>
      <c r="BJ76" s="66">
        <f t="shared" si="77"/>
        <v>0</v>
      </c>
      <c r="BK76" s="66">
        <f t="shared" si="78"/>
        <v>0</v>
      </c>
      <c r="BL76" s="66">
        <f t="shared" si="79"/>
        <v>0</v>
      </c>
      <c r="BM76" s="66">
        <f t="shared" si="80"/>
        <v>0</v>
      </c>
      <c r="BN76" s="66">
        <f t="shared" si="81"/>
        <v>0</v>
      </c>
      <c r="BO76" s="66">
        <f t="shared" si="82"/>
        <v>0</v>
      </c>
      <c r="BP76" s="66">
        <f t="shared" si="83"/>
        <v>0</v>
      </c>
      <c r="BQ76" s="66">
        <f t="shared" si="84"/>
        <v>0</v>
      </c>
      <c r="BR76" s="66">
        <f t="shared" si="85"/>
        <v>0</v>
      </c>
      <c r="BS76" s="66">
        <f t="shared" si="86"/>
        <v>0</v>
      </c>
      <c r="BT76" s="66">
        <f t="shared" si="87"/>
        <v>0</v>
      </c>
      <c r="BU76" s="66">
        <f t="shared" si="88"/>
        <v>0</v>
      </c>
      <c r="BV76" s="66">
        <f t="shared" si="89"/>
        <v>0</v>
      </c>
      <c r="BX76" s="66">
        <f t="shared" si="90"/>
        <v>0</v>
      </c>
      <c r="BY76" s="66">
        <f t="shared" si="52"/>
        <v>0</v>
      </c>
      <c r="BZ76" s="66">
        <f t="shared" si="53"/>
        <v>0</v>
      </c>
      <c r="CA76" s="66">
        <f t="shared" si="54"/>
        <v>0</v>
      </c>
      <c r="CB76" s="66">
        <f t="shared" si="55"/>
        <v>0</v>
      </c>
      <c r="CC76" s="66">
        <f t="shared" si="56"/>
        <v>0</v>
      </c>
      <c r="CD76" s="66">
        <f t="shared" si="57"/>
        <v>0</v>
      </c>
    </row>
    <row r="77" spans="1:82">
      <c r="A77" s="96">
        <f t="shared" si="58"/>
        <v>0</v>
      </c>
      <c r="B77" s="109">
        <f>Scoresheet!B77</f>
        <v>0</v>
      </c>
      <c r="C77" s="66">
        <f>IF(Scoresheet!C77=0,0,Scoresheet!C77/(Scoresheet!C77+Scoresheet!D77))</f>
        <v>0</v>
      </c>
      <c r="D77" s="109">
        <f>IF(Scoresheet!D77=0,0,Scoresheet!D77/(Scoresheet!C77+Scoresheet!D77))</f>
        <v>0</v>
      </c>
      <c r="E77" s="66">
        <f>IF(Scoresheet!E77=0,0,Scoresheet!E77/(Scoresheet!E77+Scoresheet!F77))</f>
        <v>0</v>
      </c>
      <c r="F77" s="66">
        <f>IF(Scoresheet!G77=0,0,Scoresheet!G77/(Scoresheet!G77+Scoresheet!H77)*(IF(Result!E77=0,1,Result!E77)))</f>
        <v>0</v>
      </c>
      <c r="G77" s="66">
        <f>IF(Scoresheet!I77=0,0,Scoresheet!I77/(Scoresheet!I77+Scoresheet!J77)*(IF(Result!E77=0,1,Result!E77)))</f>
        <v>0</v>
      </c>
      <c r="H77" s="66">
        <f>IF(Scoresheet!K77=0,0,Scoresheet!K77/(Scoresheet!L77+Scoresheet!K77)*(IF(Result!E77=0,1,Result!E77)))</f>
        <v>0</v>
      </c>
      <c r="I77" s="66">
        <f>IF(Scoresheet!L77=0,0,Scoresheet!L77/(Scoresheet!K77+Scoresheet!L77)*(IF(Result!E77=0,1,Result!E77)))</f>
        <v>0</v>
      </c>
      <c r="J77" s="109">
        <f>IF(Scoresheet!M77=0,0,Scoresheet!M77/(Scoresheet!M77+Scoresheet!N77))</f>
        <v>0</v>
      </c>
      <c r="K77" s="66">
        <f>(IF(OR(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2,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0),(IF((Scoresheet!$O77+Scoresheet!$P77+Scoresheet!$Q77+Scoresheet!$R77+Scoresheet!$S77+Scoresheet!$T77+Scoresheet!$U77+Scoresheet!$V77+Scoresheet!$W77)=0,0,ROUND(Scoresheet!O77/(Scoresheet!$O77+Scoresheet!$P77+Scoresheet!$Q77+Scoresheet!$R77+Scoresheet!$S77+Scoresheet!$T77+Scoresheet!$U77+Scoresheet!$V77+Scoresheet!$W77),2))),"ERR!"))</f>
        <v>0</v>
      </c>
      <c r="L77" s="66">
        <f>(IF(OR(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2,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0),(IF((Scoresheet!$O77+Scoresheet!$P77+Scoresheet!$Q77+Scoresheet!$R77+Scoresheet!$S77+Scoresheet!$T77+Scoresheet!$U77+Scoresheet!$V77+Scoresheet!$W77)=0,0,ROUND(Scoresheet!P77/(Scoresheet!$O77+Scoresheet!$P77+Scoresheet!$Q77+Scoresheet!$R77+Scoresheet!$S77+Scoresheet!$T77+Scoresheet!$U77+Scoresheet!$V77+Scoresheet!$W77),2))),"ERR!"))</f>
        <v>0</v>
      </c>
      <c r="M77" s="66">
        <f>(IF(OR(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2,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0),(IF((Scoresheet!$O77+Scoresheet!$P77+Scoresheet!$Q77+Scoresheet!$R77+Scoresheet!$S77+Scoresheet!$T77+Scoresheet!$U77+Scoresheet!$V77+Scoresheet!$W77)=0,0,ROUND(Scoresheet!Q77/(Scoresheet!$O77+Scoresheet!$P77+Scoresheet!$Q77+Scoresheet!$R77+Scoresheet!$S77+Scoresheet!$T77+Scoresheet!$U77+Scoresheet!$V77+Scoresheet!$W77),2))),"ERR!"))</f>
        <v>0</v>
      </c>
      <c r="N77" s="66">
        <f>(IF(OR(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2,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0),(IF((Scoresheet!$O77+Scoresheet!$P77+Scoresheet!$Q77+Scoresheet!$R77+Scoresheet!$S77+Scoresheet!$T77+Scoresheet!$U77+Scoresheet!$V77+Scoresheet!$W77)=0,0,ROUND(Scoresheet!R77/(Scoresheet!$O77+Scoresheet!$P77+Scoresheet!$Q77+Scoresheet!$R77+Scoresheet!$S77+Scoresheet!$T77+Scoresheet!$U77+Scoresheet!$V77+Scoresheet!$W77),2))),"ERR!"))</f>
        <v>0</v>
      </c>
      <c r="O77" s="66">
        <f>(IF(OR(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2,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0),(IF((Scoresheet!$O77+Scoresheet!$P77+Scoresheet!$Q77+Scoresheet!$R77+Scoresheet!$S77+Scoresheet!$T77+Scoresheet!$U77+Scoresheet!$V77+Scoresheet!$W77)=0,0,ROUND(Scoresheet!S77/(Scoresheet!$O77+Scoresheet!$P77+Scoresheet!$Q77+Scoresheet!$R77+Scoresheet!$S77+Scoresheet!$T77+Scoresheet!$U77+Scoresheet!$V77+Scoresheet!$W77),2))),"ERR!"))</f>
        <v>0</v>
      </c>
      <c r="P77" s="66">
        <f>(IF(OR(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2,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0),(IF((Scoresheet!$O77+Scoresheet!$P77+Scoresheet!$Q77+Scoresheet!$R77+Scoresheet!$S77+Scoresheet!$T77+Scoresheet!$U77+Scoresheet!$V77+Scoresheet!$W77)=0,0,ROUND(Scoresheet!T77/(Scoresheet!$O77+Scoresheet!$P77+Scoresheet!$Q77+Scoresheet!$R77+Scoresheet!$S77+Scoresheet!$T77+Scoresheet!$U77+Scoresheet!$V77+Scoresheet!$W77),2))),"ERR!"))</f>
        <v>0</v>
      </c>
      <c r="Q77" s="66">
        <f>(IF(OR(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2,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0),(IF((Scoresheet!$O77+Scoresheet!$P77+Scoresheet!$Q77+Scoresheet!$R77+Scoresheet!$S77+Scoresheet!$T77+Scoresheet!$U77+Scoresheet!$V77+Scoresheet!$W77)=0,0,ROUND(Scoresheet!U77/(Scoresheet!$O77+Scoresheet!$P77+Scoresheet!$Q77+Scoresheet!$R77+Scoresheet!$S77+Scoresheet!$T77+Scoresheet!$U77+Scoresheet!$V77+Scoresheet!$W77),2))),"ERR!"))</f>
        <v>0</v>
      </c>
      <c r="R77" s="66">
        <f>(IF(OR(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2,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0),(IF((Scoresheet!$O77+Scoresheet!$P77+Scoresheet!$Q77+Scoresheet!$R77+Scoresheet!$S77+Scoresheet!$T77+Scoresheet!$U77+Scoresheet!$V77+Scoresheet!$W77)=0,0,ROUND(Scoresheet!V77/(Scoresheet!$O77+Scoresheet!$P77+Scoresheet!$Q77+Scoresheet!$R77+Scoresheet!$S77+Scoresheet!$T77+Scoresheet!$U77+Scoresheet!$V77+Scoresheet!$W77),2))),"ERR!"))</f>
        <v>0</v>
      </c>
      <c r="S77" s="114">
        <f>(IF(OR(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2,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0),(IF((Scoresheet!$O77+Scoresheet!$P77+Scoresheet!$Q77+Scoresheet!$R77+Scoresheet!$S77+Scoresheet!$T77+Scoresheet!$U77+Scoresheet!$V77+Scoresheet!$W77)=0,0,ROUND(Scoresheet!W77/(Scoresheet!$O77+Scoresheet!$P77+Scoresheet!$Q77+Scoresheet!$R77+Scoresheet!$S77+Scoresheet!$T77+Scoresheet!$U77+Scoresheet!$V77+Scoresheet!$W77),2))),"ERR!"))</f>
        <v>0</v>
      </c>
      <c r="T77" s="66">
        <f>Scoresheet!X77</f>
        <v>0</v>
      </c>
      <c r="U77" s="66">
        <f>IF((Scoresheet!$Y77+Scoresheet!$Z77+Scoresheet!$AA77)=0,0,FLOOR(Scoresheet!Y77/(Scoresheet!$Y77+Scoresheet!$Z77+Scoresheet!$AA77),0.01))</f>
        <v>0</v>
      </c>
      <c r="V77" s="66">
        <f>IF((Scoresheet!$Y77+Scoresheet!$Z77+Scoresheet!$AA77)=0,0,FLOOR(Scoresheet!Z77/(Scoresheet!$Y77+Scoresheet!$Z77+Scoresheet!$AA77),0.01))</f>
        <v>0</v>
      </c>
      <c r="W77" s="109">
        <f>IF((Scoresheet!$Y77+Scoresheet!$Z77+Scoresheet!$AA77)=0,0,FLOOR(Scoresheet!AA77/(Scoresheet!$Y77+Scoresheet!$Z77+Scoresheet!$AA77),0.01))</f>
        <v>0</v>
      </c>
      <c r="X77" s="66">
        <f>IF((Scoresheet!$AB77+Scoresheet!$AC77+Scoresheet!$AD77)=0,0,FLOOR(Scoresheet!AB77/(Scoresheet!$AB77+Scoresheet!$AC77+Scoresheet!$AD77),0.01))</f>
        <v>0</v>
      </c>
      <c r="Y77" s="66">
        <f>IF((Scoresheet!$AB77+Scoresheet!$AC77+Scoresheet!$AD77)=0,0,FLOOR(Scoresheet!AC77/(Scoresheet!$AB77+Scoresheet!$AC77+Scoresheet!$AD77),0.01))</f>
        <v>0</v>
      </c>
      <c r="Z77" s="115">
        <f>IF((Scoresheet!$AB77+Scoresheet!$AC77+Scoresheet!$AD77)=0,0,FLOOR(Scoresheet!AD77/(Scoresheet!$AB77+Scoresheet!$AC77+Scoresheet!$AD77),0.01))</f>
        <v>0</v>
      </c>
      <c r="AA77" s="116">
        <f>IF(OR((Scoresheet!$AE77+ABS(Scoresheet!$AF77-Scoresheet!$AE77)+ABS(Scoresheet!$AG77-Scoresheet!$AF77)+ABS(Scoresheet!$AH77-Scoresheet!$AG77)+ABS(Scoresheet!$AI77-Scoresheet!$AH77)+Scoresheet!$AI77)=2,(Scoresheet!$AE77+ABS(Scoresheet!$AF77-Scoresheet!$AE77)+ABS(Scoresheet!$AG77-Scoresheet!$AF77)+ABS(Scoresheet!$AH77-Scoresheet!$AG77)+ABS(Scoresheet!$AI77-Scoresheet!$AH77)+Scoresheet!$AI77)=0),(IF((Scoresheet!$AE77+Scoresheet!$AF77+Scoresheet!$AG77+Scoresheet!$AH77+Scoresheet!$AI77)=0,0,ROUND(Scoresheet!AE77/(Scoresheet!$AE77+Scoresheet!$AF77+Scoresheet!$AG77+Scoresheet!$AH77+Scoresheet!$AI77),2))),"ERR!")</f>
        <v>0</v>
      </c>
      <c r="AB77" s="115">
        <f>IF(OR((Scoresheet!$AE77+ABS(Scoresheet!$AF77-Scoresheet!$AE77)+ABS(Scoresheet!$AG77-Scoresheet!$AF77)+ABS(Scoresheet!$AH77-Scoresheet!$AG77)+ABS(Scoresheet!$AI77-Scoresheet!$AH77)+Scoresheet!$AI77)=2,(Scoresheet!$AE77+ABS(Scoresheet!$AF77-Scoresheet!$AE77)+ABS(Scoresheet!$AG77-Scoresheet!$AF77)+ABS(Scoresheet!$AH77-Scoresheet!$AG77)+ABS(Scoresheet!$AI77-Scoresheet!$AH77)+Scoresheet!$AI77)=0),(IF((Scoresheet!$AE77+Scoresheet!$AF77+Scoresheet!$AG77+Scoresheet!$AH77+Scoresheet!$AI77)=0,0,ROUND(Scoresheet!AF77/(Scoresheet!$AE77+Scoresheet!$AF77+Scoresheet!$AG77+Scoresheet!$AH77+Scoresheet!$AI77),2))),"ERR!")</f>
        <v>0</v>
      </c>
      <c r="AC77" s="115">
        <f>IF(OR((Scoresheet!$AE77+ABS(Scoresheet!$AF77-Scoresheet!$AE77)+ABS(Scoresheet!$AG77-Scoresheet!$AF77)+ABS(Scoresheet!$AH77-Scoresheet!$AG77)+ABS(Scoresheet!$AI77-Scoresheet!$AH77)+Scoresheet!$AI77)=2,(Scoresheet!$AE77+ABS(Scoresheet!$AF77-Scoresheet!$AE77)+ABS(Scoresheet!$AG77-Scoresheet!$AF77)+ABS(Scoresheet!$AH77-Scoresheet!$AG77)+ABS(Scoresheet!$AI77-Scoresheet!$AH77)+Scoresheet!$AI77)=0),(IF((Scoresheet!$AE77+Scoresheet!$AF77+Scoresheet!$AG77+Scoresheet!$AH77+Scoresheet!$AI77)=0,0,ROUND(Scoresheet!AG77/(Scoresheet!$AE77+Scoresheet!$AF77+Scoresheet!$AG77+Scoresheet!$AH77+Scoresheet!$AI77),2))),"ERR!")</f>
        <v>0</v>
      </c>
      <c r="AD77" s="115">
        <f>IF(OR((Scoresheet!$AE77+ABS(Scoresheet!$AF77-Scoresheet!$AE77)+ABS(Scoresheet!$AG77-Scoresheet!$AF77)+ABS(Scoresheet!$AH77-Scoresheet!$AG77)+ABS(Scoresheet!$AI77-Scoresheet!$AH77)+Scoresheet!$AI77)=2,(Scoresheet!$AE77+ABS(Scoresheet!$AF77-Scoresheet!$AE77)+ABS(Scoresheet!$AG77-Scoresheet!$AF77)+ABS(Scoresheet!$AH77-Scoresheet!$AG77)+ABS(Scoresheet!$AI77-Scoresheet!$AH77)+Scoresheet!$AI77)=0),(IF((Scoresheet!$AE77+Scoresheet!$AF77+Scoresheet!$AG77+Scoresheet!$AH77+Scoresheet!$AI77)=0,0,ROUND(Scoresheet!AH77/(Scoresheet!$AE77+Scoresheet!$AF77+Scoresheet!$AG77+Scoresheet!$AH77+Scoresheet!$AI77),2))),"ERR!")</f>
        <v>0</v>
      </c>
      <c r="AE77" s="114">
        <f>IF(OR((Scoresheet!$AE77+ABS(Scoresheet!$AF77-Scoresheet!$AE77)+ABS(Scoresheet!$AG77-Scoresheet!$AF77)+ABS(Scoresheet!$AH77-Scoresheet!$AG77)+ABS(Scoresheet!$AI77-Scoresheet!$AH77)+Scoresheet!$AI77)=2,(Scoresheet!$AE77+ABS(Scoresheet!$AF77-Scoresheet!$AE77)+ABS(Scoresheet!$AG77-Scoresheet!$AF77)+ABS(Scoresheet!$AH77-Scoresheet!$AG77)+ABS(Scoresheet!$AI77-Scoresheet!$AH77)+Scoresheet!$AI77)=0),(IF((Scoresheet!$AE77+Scoresheet!$AF77+Scoresheet!$AG77+Scoresheet!$AH77+Scoresheet!$AI77)=0,0,ROUND(Scoresheet!AI77/(Scoresheet!$AE77+Scoresheet!$AF77+Scoresheet!$AG77+Scoresheet!$AH77+Scoresheet!$AI77),2))),"ERR!")</f>
        <v>0</v>
      </c>
      <c r="AF77" s="66">
        <f>IF((Scoresheet!$AJ77+Scoresheet!$AK77+Scoresheet!$AL77)=0,0,FLOOR(Scoresheet!AJ77/(Scoresheet!$AJ77+Scoresheet!$AK77+Scoresheet!$AL77),0.01))</f>
        <v>0</v>
      </c>
      <c r="AG77" s="66">
        <f>IF((Scoresheet!$AJ77+Scoresheet!$AK77+Scoresheet!$AL77)=0,0,FLOOR(Scoresheet!AK77/(Scoresheet!$AJ77+Scoresheet!$AK77+Scoresheet!$AL77),0.01))</f>
        <v>0</v>
      </c>
      <c r="AH77" s="109">
        <f>IF((Scoresheet!$AJ77+Scoresheet!$AK77+Scoresheet!$AL77)=0,0,FLOOR(Scoresheet!AL77/(Scoresheet!$AJ77+Scoresheet!$AK77+Scoresheet!$AL77),0.01))</f>
        <v>0</v>
      </c>
      <c r="AI77" s="95"/>
      <c r="AJ77" s="95"/>
      <c r="AK77" s="95"/>
      <c r="AL77" s="95"/>
      <c r="AM77" s="95"/>
      <c r="AN77" s="95"/>
      <c r="AP77" s="96"/>
      <c r="AQ77" s="66">
        <f t="shared" si="51"/>
        <v>0</v>
      </c>
      <c r="AR77" s="66">
        <f t="shared" si="59"/>
        <v>0</v>
      </c>
      <c r="AS77" s="66">
        <f t="shared" si="60"/>
        <v>0</v>
      </c>
      <c r="AT77" s="66">
        <f t="shared" si="61"/>
        <v>0</v>
      </c>
      <c r="AU77" s="66">
        <f t="shared" si="62"/>
        <v>0</v>
      </c>
      <c r="AV77" s="66">
        <f t="shared" si="63"/>
        <v>0</v>
      </c>
      <c r="AW77" s="66">
        <f t="shared" si="64"/>
        <v>0</v>
      </c>
      <c r="AX77" s="66">
        <f t="shared" si="65"/>
        <v>0</v>
      </c>
      <c r="AY77" s="66">
        <f t="shared" si="66"/>
        <v>0</v>
      </c>
      <c r="AZ77" s="66">
        <f t="shared" si="67"/>
        <v>0</v>
      </c>
      <c r="BA77" s="66">
        <f t="shared" si="68"/>
        <v>0</v>
      </c>
      <c r="BB77" s="66">
        <f t="shared" si="69"/>
        <v>0</v>
      </c>
      <c r="BC77" s="66">
        <f t="shared" si="70"/>
        <v>0</v>
      </c>
      <c r="BD77" s="66">
        <f t="shared" si="71"/>
        <v>0</v>
      </c>
      <c r="BE77" s="66">
        <f t="shared" si="72"/>
        <v>0</v>
      </c>
      <c r="BF77" s="66">
        <f t="shared" si="73"/>
        <v>0</v>
      </c>
      <c r="BG77" s="66">
        <f t="shared" si="74"/>
        <v>0</v>
      </c>
      <c r="BH77" s="66">
        <f t="shared" si="75"/>
        <v>0</v>
      </c>
      <c r="BI77" s="66">
        <f t="shared" si="76"/>
        <v>0</v>
      </c>
      <c r="BJ77" s="66">
        <f t="shared" si="77"/>
        <v>0</v>
      </c>
      <c r="BK77" s="66">
        <f t="shared" si="78"/>
        <v>0</v>
      </c>
      <c r="BL77" s="66">
        <f t="shared" si="79"/>
        <v>0</v>
      </c>
      <c r="BM77" s="66">
        <f t="shared" si="80"/>
        <v>0</v>
      </c>
      <c r="BN77" s="66">
        <f t="shared" si="81"/>
        <v>0</v>
      </c>
      <c r="BO77" s="66">
        <f t="shared" si="82"/>
        <v>0</v>
      </c>
      <c r="BP77" s="66">
        <f t="shared" si="83"/>
        <v>0</v>
      </c>
      <c r="BQ77" s="66">
        <f t="shared" si="84"/>
        <v>0</v>
      </c>
      <c r="BR77" s="66">
        <f t="shared" si="85"/>
        <v>0</v>
      </c>
      <c r="BS77" s="66">
        <f t="shared" si="86"/>
        <v>0</v>
      </c>
      <c r="BT77" s="66">
        <f t="shared" si="87"/>
        <v>0</v>
      </c>
      <c r="BU77" s="66">
        <f t="shared" si="88"/>
        <v>0</v>
      </c>
      <c r="BV77" s="66">
        <f t="shared" si="89"/>
        <v>0</v>
      </c>
      <c r="BX77" s="66">
        <f t="shared" si="90"/>
        <v>0</v>
      </c>
      <c r="BY77" s="66">
        <f t="shared" si="52"/>
        <v>0</v>
      </c>
      <c r="BZ77" s="66">
        <f t="shared" si="53"/>
        <v>0</v>
      </c>
      <c r="CA77" s="66">
        <f t="shared" si="54"/>
        <v>0</v>
      </c>
      <c r="CB77" s="66">
        <f t="shared" si="55"/>
        <v>0</v>
      </c>
      <c r="CC77" s="66">
        <f t="shared" si="56"/>
        <v>0</v>
      </c>
      <c r="CD77" s="66">
        <f t="shared" si="57"/>
        <v>0</v>
      </c>
    </row>
    <row r="78" spans="1:82">
      <c r="A78" s="96">
        <f t="shared" si="58"/>
        <v>0</v>
      </c>
      <c r="B78" s="109">
        <f>Scoresheet!B78</f>
        <v>0</v>
      </c>
      <c r="C78" s="66">
        <f>IF(Scoresheet!C78=0,0,Scoresheet!C78/(Scoresheet!C78+Scoresheet!D78))</f>
        <v>0</v>
      </c>
      <c r="D78" s="109">
        <f>IF(Scoresheet!D78=0,0,Scoresheet!D78/(Scoresheet!C78+Scoresheet!D78))</f>
        <v>0</v>
      </c>
      <c r="E78" s="66">
        <f>IF(Scoresheet!E78=0,0,Scoresheet!E78/(Scoresheet!E78+Scoresheet!F78))</f>
        <v>0</v>
      </c>
      <c r="F78" s="66">
        <f>IF(Scoresheet!G78=0,0,Scoresheet!G78/(Scoresheet!G78+Scoresheet!H78)*(IF(Result!E78=0,1,Result!E78)))</f>
        <v>0</v>
      </c>
      <c r="G78" s="66">
        <f>IF(Scoresheet!I78=0,0,Scoresheet!I78/(Scoresheet!I78+Scoresheet!J78)*(IF(Result!E78=0,1,Result!E78)))</f>
        <v>0</v>
      </c>
      <c r="H78" s="66">
        <f>IF(Scoresheet!K78=0,0,Scoresheet!K78/(Scoresheet!L78+Scoresheet!K78)*(IF(Result!E78=0,1,Result!E78)))</f>
        <v>0</v>
      </c>
      <c r="I78" s="66">
        <f>IF(Scoresheet!L78=0,0,Scoresheet!L78/(Scoresheet!K78+Scoresheet!L78)*(IF(Result!E78=0,1,Result!E78)))</f>
        <v>0</v>
      </c>
      <c r="J78" s="109">
        <f>IF(Scoresheet!M78=0,0,Scoresheet!M78/(Scoresheet!M78+Scoresheet!N78))</f>
        <v>0</v>
      </c>
      <c r="K78" s="66">
        <f>(IF(OR(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2,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0),(IF((Scoresheet!$O78+Scoresheet!$P78+Scoresheet!$Q78+Scoresheet!$R78+Scoresheet!$S78+Scoresheet!$T78+Scoresheet!$U78+Scoresheet!$V78+Scoresheet!$W78)=0,0,ROUND(Scoresheet!O78/(Scoresheet!$O78+Scoresheet!$P78+Scoresheet!$Q78+Scoresheet!$R78+Scoresheet!$S78+Scoresheet!$T78+Scoresheet!$U78+Scoresheet!$V78+Scoresheet!$W78),2))),"ERR!"))</f>
        <v>0</v>
      </c>
      <c r="L78" s="66">
        <f>(IF(OR(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2,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0),(IF((Scoresheet!$O78+Scoresheet!$P78+Scoresheet!$Q78+Scoresheet!$R78+Scoresheet!$S78+Scoresheet!$T78+Scoresheet!$U78+Scoresheet!$V78+Scoresheet!$W78)=0,0,ROUND(Scoresheet!P78/(Scoresheet!$O78+Scoresheet!$P78+Scoresheet!$Q78+Scoresheet!$R78+Scoresheet!$S78+Scoresheet!$T78+Scoresheet!$U78+Scoresheet!$V78+Scoresheet!$W78),2))),"ERR!"))</f>
        <v>0</v>
      </c>
      <c r="M78" s="66">
        <f>(IF(OR(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2,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0),(IF((Scoresheet!$O78+Scoresheet!$P78+Scoresheet!$Q78+Scoresheet!$R78+Scoresheet!$S78+Scoresheet!$T78+Scoresheet!$U78+Scoresheet!$V78+Scoresheet!$W78)=0,0,ROUND(Scoresheet!Q78/(Scoresheet!$O78+Scoresheet!$P78+Scoresheet!$Q78+Scoresheet!$R78+Scoresheet!$S78+Scoresheet!$T78+Scoresheet!$U78+Scoresheet!$V78+Scoresheet!$W78),2))),"ERR!"))</f>
        <v>0</v>
      </c>
      <c r="N78" s="66">
        <f>(IF(OR(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2,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0),(IF((Scoresheet!$O78+Scoresheet!$P78+Scoresheet!$Q78+Scoresheet!$R78+Scoresheet!$S78+Scoresheet!$T78+Scoresheet!$U78+Scoresheet!$V78+Scoresheet!$W78)=0,0,ROUND(Scoresheet!R78/(Scoresheet!$O78+Scoresheet!$P78+Scoresheet!$Q78+Scoresheet!$R78+Scoresheet!$S78+Scoresheet!$T78+Scoresheet!$U78+Scoresheet!$V78+Scoresheet!$W78),2))),"ERR!"))</f>
        <v>0</v>
      </c>
      <c r="O78" s="66">
        <f>(IF(OR(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2,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0),(IF((Scoresheet!$O78+Scoresheet!$P78+Scoresheet!$Q78+Scoresheet!$R78+Scoresheet!$S78+Scoresheet!$T78+Scoresheet!$U78+Scoresheet!$V78+Scoresheet!$W78)=0,0,ROUND(Scoresheet!S78/(Scoresheet!$O78+Scoresheet!$P78+Scoresheet!$Q78+Scoresheet!$R78+Scoresheet!$S78+Scoresheet!$T78+Scoresheet!$U78+Scoresheet!$V78+Scoresheet!$W78),2))),"ERR!"))</f>
        <v>0</v>
      </c>
      <c r="P78" s="66">
        <f>(IF(OR(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2,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0),(IF((Scoresheet!$O78+Scoresheet!$P78+Scoresheet!$Q78+Scoresheet!$R78+Scoresheet!$S78+Scoresheet!$T78+Scoresheet!$U78+Scoresheet!$V78+Scoresheet!$W78)=0,0,ROUND(Scoresheet!T78/(Scoresheet!$O78+Scoresheet!$P78+Scoresheet!$Q78+Scoresheet!$R78+Scoresheet!$S78+Scoresheet!$T78+Scoresheet!$U78+Scoresheet!$V78+Scoresheet!$W78),2))),"ERR!"))</f>
        <v>0</v>
      </c>
      <c r="Q78" s="66">
        <f>(IF(OR(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2,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0),(IF((Scoresheet!$O78+Scoresheet!$P78+Scoresheet!$Q78+Scoresheet!$R78+Scoresheet!$S78+Scoresheet!$T78+Scoresheet!$U78+Scoresheet!$V78+Scoresheet!$W78)=0,0,ROUND(Scoresheet!U78/(Scoresheet!$O78+Scoresheet!$P78+Scoresheet!$Q78+Scoresheet!$R78+Scoresheet!$S78+Scoresheet!$T78+Scoresheet!$U78+Scoresheet!$V78+Scoresheet!$W78),2))),"ERR!"))</f>
        <v>0</v>
      </c>
      <c r="R78" s="66">
        <f>(IF(OR(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2,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0),(IF((Scoresheet!$O78+Scoresheet!$P78+Scoresheet!$Q78+Scoresheet!$R78+Scoresheet!$S78+Scoresheet!$T78+Scoresheet!$U78+Scoresheet!$V78+Scoresheet!$W78)=0,0,ROUND(Scoresheet!V78/(Scoresheet!$O78+Scoresheet!$P78+Scoresheet!$Q78+Scoresheet!$R78+Scoresheet!$S78+Scoresheet!$T78+Scoresheet!$U78+Scoresheet!$V78+Scoresheet!$W78),2))),"ERR!"))</f>
        <v>0</v>
      </c>
      <c r="S78" s="114">
        <f>(IF(OR(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2,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0),(IF((Scoresheet!$O78+Scoresheet!$P78+Scoresheet!$Q78+Scoresheet!$R78+Scoresheet!$S78+Scoresheet!$T78+Scoresheet!$U78+Scoresheet!$V78+Scoresheet!$W78)=0,0,ROUND(Scoresheet!W78/(Scoresheet!$O78+Scoresheet!$P78+Scoresheet!$Q78+Scoresheet!$R78+Scoresheet!$S78+Scoresheet!$T78+Scoresheet!$U78+Scoresheet!$V78+Scoresheet!$W78),2))),"ERR!"))</f>
        <v>0</v>
      </c>
      <c r="T78" s="66">
        <f>Scoresheet!X78</f>
        <v>0</v>
      </c>
      <c r="U78" s="66">
        <f>IF((Scoresheet!$Y78+Scoresheet!$Z78+Scoresheet!$AA78)=0,0,FLOOR(Scoresheet!Y78/(Scoresheet!$Y78+Scoresheet!$Z78+Scoresheet!$AA78),0.01))</f>
        <v>0</v>
      </c>
      <c r="V78" s="66">
        <f>IF((Scoresheet!$Y78+Scoresheet!$Z78+Scoresheet!$AA78)=0,0,FLOOR(Scoresheet!Z78/(Scoresheet!$Y78+Scoresheet!$Z78+Scoresheet!$AA78),0.01))</f>
        <v>0</v>
      </c>
      <c r="W78" s="109">
        <f>IF((Scoresheet!$Y78+Scoresheet!$Z78+Scoresheet!$AA78)=0,0,FLOOR(Scoresheet!AA78/(Scoresheet!$Y78+Scoresheet!$Z78+Scoresheet!$AA78),0.01))</f>
        <v>0</v>
      </c>
      <c r="X78" s="66">
        <f>IF((Scoresheet!$AB78+Scoresheet!$AC78+Scoresheet!$AD78)=0,0,FLOOR(Scoresheet!AB78/(Scoresheet!$AB78+Scoresheet!$AC78+Scoresheet!$AD78),0.01))</f>
        <v>0</v>
      </c>
      <c r="Y78" s="66">
        <f>IF((Scoresheet!$AB78+Scoresheet!$AC78+Scoresheet!$AD78)=0,0,FLOOR(Scoresheet!AC78/(Scoresheet!$AB78+Scoresheet!$AC78+Scoresheet!$AD78),0.01))</f>
        <v>0</v>
      </c>
      <c r="Z78" s="115">
        <f>IF((Scoresheet!$AB78+Scoresheet!$AC78+Scoresheet!$AD78)=0,0,FLOOR(Scoresheet!AD78/(Scoresheet!$AB78+Scoresheet!$AC78+Scoresheet!$AD78),0.01))</f>
        <v>0</v>
      </c>
      <c r="AA78" s="116">
        <f>IF(OR((Scoresheet!$AE78+ABS(Scoresheet!$AF78-Scoresheet!$AE78)+ABS(Scoresheet!$AG78-Scoresheet!$AF78)+ABS(Scoresheet!$AH78-Scoresheet!$AG78)+ABS(Scoresheet!$AI78-Scoresheet!$AH78)+Scoresheet!$AI78)=2,(Scoresheet!$AE78+ABS(Scoresheet!$AF78-Scoresheet!$AE78)+ABS(Scoresheet!$AG78-Scoresheet!$AF78)+ABS(Scoresheet!$AH78-Scoresheet!$AG78)+ABS(Scoresheet!$AI78-Scoresheet!$AH78)+Scoresheet!$AI78)=0),(IF((Scoresheet!$AE78+Scoresheet!$AF78+Scoresheet!$AG78+Scoresheet!$AH78+Scoresheet!$AI78)=0,0,ROUND(Scoresheet!AE78/(Scoresheet!$AE78+Scoresheet!$AF78+Scoresheet!$AG78+Scoresheet!$AH78+Scoresheet!$AI78),2))),"ERR!")</f>
        <v>0</v>
      </c>
      <c r="AB78" s="115">
        <f>IF(OR((Scoresheet!$AE78+ABS(Scoresheet!$AF78-Scoresheet!$AE78)+ABS(Scoresheet!$AG78-Scoresheet!$AF78)+ABS(Scoresheet!$AH78-Scoresheet!$AG78)+ABS(Scoresheet!$AI78-Scoresheet!$AH78)+Scoresheet!$AI78)=2,(Scoresheet!$AE78+ABS(Scoresheet!$AF78-Scoresheet!$AE78)+ABS(Scoresheet!$AG78-Scoresheet!$AF78)+ABS(Scoresheet!$AH78-Scoresheet!$AG78)+ABS(Scoresheet!$AI78-Scoresheet!$AH78)+Scoresheet!$AI78)=0),(IF((Scoresheet!$AE78+Scoresheet!$AF78+Scoresheet!$AG78+Scoresheet!$AH78+Scoresheet!$AI78)=0,0,ROUND(Scoresheet!AF78/(Scoresheet!$AE78+Scoresheet!$AF78+Scoresheet!$AG78+Scoresheet!$AH78+Scoresheet!$AI78),2))),"ERR!")</f>
        <v>0</v>
      </c>
      <c r="AC78" s="115">
        <f>IF(OR((Scoresheet!$AE78+ABS(Scoresheet!$AF78-Scoresheet!$AE78)+ABS(Scoresheet!$AG78-Scoresheet!$AF78)+ABS(Scoresheet!$AH78-Scoresheet!$AG78)+ABS(Scoresheet!$AI78-Scoresheet!$AH78)+Scoresheet!$AI78)=2,(Scoresheet!$AE78+ABS(Scoresheet!$AF78-Scoresheet!$AE78)+ABS(Scoresheet!$AG78-Scoresheet!$AF78)+ABS(Scoresheet!$AH78-Scoresheet!$AG78)+ABS(Scoresheet!$AI78-Scoresheet!$AH78)+Scoresheet!$AI78)=0),(IF((Scoresheet!$AE78+Scoresheet!$AF78+Scoresheet!$AG78+Scoresheet!$AH78+Scoresheet!$AI78)=0,0,ROUND(Scoresheet!AG78/(Scoresheet!$AE78+Scoresheet!$AF78+Scoresheet!$AG78+Scoresheet!$AH78+Scoresheet!$AI78),2))),"ERR!")</f>
        <v>0</v>
      </c>
      <c r="AD78" s="115">
        <f>IF(OR((Scoresheet!$AE78+ABS(Scoresheet!$AF78-Scoresheet!$AE78)+ABS(Scoresheet!$AG78-Scoresheet!$AF78)+ABS(Scoresheet!$AH78-Scoresheet!$AG78)+ABS(Scoresheet!$AI78-Scoresheet!$AH78)+Scoresheet!$AI78)=2,(Scoresheet!$AE78+ABS(Scoresheet!$AF78-Scoresheet!$AE78)+ABS(Scoresheet!$AG78-Scoresheet!$AF78)+ABS(Scoresheet!$AH78-Scoresheet!$AG78)+ABS(Scoresheet!$AI78-Scoresheet!$AH78)+Scoresheet!$AI78)=0),(IF((Scoresheet!$AE78+Scoresheet!$AF78+Scoresheet!$AG78+Scoresheet!$AH78+Scoresheet!$AI78)=0,0,ROUND(Scoresheet!AH78/(Scoresheet!$AE78+Scoresheet!$AF78+Scoresheet!$AG78+Scoresheet!$AH78+Scoresheet!$AI78),2))),"ERR!")</f>
        <v>0</v>
      </c>
      <c r="AE78" s="114">
        <f>IF(OR((Scoresheet!$AE78+ABS(Scoresheet!$AF78-Scoresheet!$AE78)+ABS(Scoresheet!$AG78-Scoresheet!$AF78)+ABS(Scoresheet!$AH78-Scoresheet!$AG78)+ABS(Scoresheet!$AI78-Scoresheet!$AH78)+Scoresheet!$AI78)=2,(Scoresheet!$AE78+ABS(Scoresheet!$AF78-Scoresheet!$AE78)+ABS(Scoresheet!$AG78-Scoresheet!$AF78)+ABS(Scoresheet!$AH78-Scoresheet!$AG78)+ABS(Scoresheet!$AI78-Scoresheet!$AH78)+Scoresheet!$AI78)=0),(IF((Scoresheet!$AE78+Scoresheet!$AF78+Scoresheet!$AG78+Scoresheet!$AH78+Scoresheet!$AI78)=0,0,ROUND(Scoresheet!AI78/(Scoresheet!$AE78+Scoresheet!$AF78+Scoresheet!$AG78+Scoresheet!$AH78+Scoresheet!$AI78),2))),"ERR!")</f>
        <v>0</v>
      </c>
      <c r="AF78" s="66">
        <f>IF((Scoresheet!$AJ78+Scoresheet!$AK78+Scoresheet!$AL78)=0,0,FLOOR(Scoresheet!AJ78/(Scoresheet!$AJ78+Scoresheet!$AK78+Scoresheet!$AL78),0.01))</f>
        <v>0</v>
      </c>
      <c r="AG78" s="66">
        <f>IF((Scoresheet!$AJ78+Scoresheet!$AK78+Scoresheet!$AL78)=0,0,FLOOR(Scoresheet!AK78/(Scoresheet!$AJ78+Scoresheet!$AK78+Scoresheet!$AL78),0.01))</f>
        <v>0</v>
      </c>
      <c r="AH78" s="109">
        <f>IF((Scoresheet!$AJ78+Scoresheet!$AK78+Scoresheet!$AL78)=0,0,FLOOR(Scoresheet!AL78/(Scoresheet!$AJ78+Scoresheet!$AK78+Scoresheet!$AL78),0.01))</f>
        <v>0</v>
      </c>
      <c r="AI78" s="95"/>
      <c r="AJ78" s="95"/>
      <c r="AK78" s="95"/>
      <c r="AL78" s="95"/>
      <c r="AM78" s="95"/>
      <c r="AN78" s="95"/>
      <c r="AP78" s="96"/>
      <c r="AQ78" s="66">
        <f t="shared" si="51"/>
        <v>0</v>
      </c>
      <c r="AR78" s="66">
        <f t="shared" si="59"/>
        <v>0</v>
      </c>
      <c r="AS78" s="66">
        <f t="shared" si="60"/>
        <v>0</v>
      </c>
      <c r="AT78" s="66">
        <f t="shared" si="61"/>
        <v>0</v>
      </c>
      <c r="AU78" s="66">
        <f t="shared" si="62"/>
        <v>0</v>
      </c>
      <c r="AV78" s="66">
        <f t="shared" si="63"/>
        <v>0</v>
      </c>
      <c r="AW78" s="66">
        <f t="shared" si="64"/>
        <v>0</v>
      </c>
      <c r="AX78" s="66">
        <f t="shared" si="65"/>
        <v>0</v>
      </c>
      <c r="AY78" s="66">
        <f t="shared" si="66"/>
        <v>0</v>
      </c>
      <c r="AZ78" s="66">
        <f t="shared" si="67"/>
        <v>0</v>
      </c>
      <c r="BA78" s="66">
        <f t="shared" si="68"/>
        <v>0</v>
      </c>
      <c r="BB78" s="66">
        <f t="shared" si="69"/>
        <v>0</v>
      </c>
      <c r="BC78" s="66">
        <f t="shared" si="70"/>
        <v>0</v>
      </c>
      <c r="BD78" s="66">
        <f t="shared" si="71"/>
        <v>0</v>
      </c>
      <c r="BE78" s="66">
        <f t="shared" si="72"/>
        <v>0</v>
      </c>
      <c r="BF78" s="66">
        <f t="shared" si="73"/>
        <v>0</v>
      </c>
      <c r="BG78" s="66">
        <f t="shared" si="74"/>
        <v>0</v>
      </c>
      <c r="BH78" s="66">
        <f t="shared" si="75"/>
        <v>0</v>
      </c>
      <c r="BI78" s="66">
        <f t="shared" si="76"/>
        <v>0</v>
      </c>
      <c r="BJ78" s="66">
        <f t="shared" si="77"/>
        <v>0</v>
      </c>
      <c r="BK78" s="66">
        <f t="shared" si="78"/>
        <v>0</v>
      </c>
      <c r="BL78" s="66">
        <f t="shared" si="79"/>
        <v>0</v>
      </c>
      <c r="BM78" s="66">
        <f t="shared" si="80"/>
        <v>0</v>
      </c>
      <c r="BN78" s="66">
        <f t="shared" si="81"/>
        <v>0</v>
      </c>
      <c r="BO78" s="66">
        <f t="shared" si="82"/>
        <v>0</v>
      </c>
      <c r="BP78" s="66">
        <f t="shared" si="83"/>
        <v>0</v>
      </c>
      <c r="BQ78" s="66">
        <f t="shared" si="84"/>
        <v>0</v>
      </c>
      <c r="BR78" s="66">
        <f t="shared" si="85"/>
        <v>0</v>
      </c>
      <c r="BS78" s="66">
        <f t="shared" si="86"/>
        <v>0</v>
      </c>
      <c r="BT78" s="66">
        <f t="shared" si="87"/>
        <v>0</v>
      </c>
      <c r="BU78" s="66">
        <f t="shared" si="88"/>
        <v>0</v>
      </c>
      <c r="BV78" s="66">
        <f t="shared" si="89"/>
        <v>0</v>
      </c>
      <c r="BX78" s="66">
        <f t="shared" si="90"/>
        <v>0</v>
      </c>
      <c r="BY78" s="66">
        <f t="shared" si="52"/>
        <v>0</v>
      </c>
      <c r="BZ78" s="66">
        <f t="shared" si="53"/>
        <v>0</v>
      </c>
      <c r="CA78" s="66">
        <f t="shared" si="54"/>
        <v>0</v>
      </c>
      <c r="CB78" s="66">
        <f t="shared" si="55"/>
        <v>0</v>
      </c>
      <c r="CC78" s="66">
        <f t="shared" si="56"/>
        <v>0</v>
      </c>
      <c r="CD78" s="66">
        <f t="shared" si="57"/>
        <v>0</v>
      </c>
    </row>
    <row r="79" spans="1:82">
      <c r="A79" s="96">
        <f t="shared" si="58"/>
        <v>0</v>
      </c>
      <c r="B79" s="109">
        <f>Scoresheet!B79</f>
        <v>0</v>
      </c>
      <c r="C79" s="66">
        <f>IF(Scoresheet!C79=0,0,Scoresheet!C79/(Scoresheet!C79+Scoresheet!D79))</f>
        <v>0</v>
      </c>
      <c r="D79" s="109">
        <f>IF(Scoresheet!D79=0,0,Scoresheet!D79/(Scoresheet!C79+Scoresheet!D79))</f>
        <v>0</v>
      </c>
      <c r="E79" s="66">
        <f>IF(Scoresheet!E79=0,0,Scoresheet!E79/(Scoresheet!E79+Scoresheet!F79))</f>
        <v>0</v>
      </c>
      <c r="F79" s="66">
        <f>IF(Scoresheet!G79=0,0,Scoresheet!G79/(Scoresheet!G79+Scoresheet!H79)*(IF(Result!E79=0,1,Result!E79)))</f>
        <v>0</v>
      </c>
      <c r="G79" s="66">
        <f>IF(Scoresheet!I79=0,0,Scoresheet!I79/(Scoresheet!I79+Scoresheet!J79)*(IF(Result!E79=0,1,Result!E79)))</f>
        <v>0</v>
      </c>
      <c r="H79" s="66">
        <f>IF(Scoresheet!K79=0,0,Scoresheet!K79/(Scoresheet!L79+Scoresheet!K79)*(IF(Result!E79=0,1,Result!E79)))</f>
        <v>0</v>
      </c>
      <c r="I79" s="66">
        <f>IF(Scoresheet!L79=0,0,Scoresheet!L79/(Scoresheet!K79+Scoresheet!L79)*(IF(Result!E79=0,1,Result!E79)))</f>
        <v>0</v>
      </c>
      <c r="J79" s="109">
        <f>IF(Scoresheet!M79=0,0,Scoresheet!M79/(Scoresheet!M79+Scoresheet!N79))</f>
        <v>0</v>
      </c>
      <c r="K79" s="66">
        <f>(IF(OR(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2,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0),(IF((Scoresheet!$O79+Scoresheet!$P79+Scoresheet!$Q79+Scoresheet!$R79+Scoresheet!$S79+Scoresheet!$T79+Scoresheet!$U79+Scoresheet!$V79+Scoresheet!$W79)=0,0,ROUND(Scoresheet!O79/(Scoresheet!$O79+Scoresheet!$P79+Scoresheet!$Q79+Scoresheet!$R79+Scoresheet!$S79+Scoresheet!$T79+Scoresheet!$U79+Scoresheet!$V79+Scoresheet!$W79),2))),"ERR!"))</f>
        <v>0</v>
      </c>
      <c r="L79" s="66">
        <f>(IF(OR(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2,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0),(IF((Scoresheet!$O79+Scoresheet!$P79+Scoresheet!$Q79+Scoresheet!$R79+Scoresheet!$S79+Scoresheet!$T79+Scoresheet!$U79+Scoresheet!$V79+Scoresheet!$W79)=0,0,ROUND(Scoresheet!P79/(Scoresheet!$O79+Scoresheet!$P79+Scoresheet!$Q79+Scoresheet!$R79+Scoresheet!$S79+Scoresheet!$T79+Scoresheet!$U79+Scoresheet!$V79+Scoresheet!$W79),2))),"ERR!"))</f>
        <v>0</v>
      </c>
      <c r="M79" s="66">
        <f>(IF(OR(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2,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0),(IF((Scoresheet!$O79+Scoresheet!$P79+Scoresheet!$Q79+Scoresheet!$R79+Scoresheet!$S79+Scoresheet!$T79+Scoresheet!$U79+Scoresheet!$V79+Scoresheet!$W79)=0,0,ROUND(Scoresheet!Q79/(Scoresheet!$O79+Scoresheet!$P79+Scoresheet!$Q79+Scoresheet!$R79+Scoresheet!$S79+Scoresheet!$T79+Scoresheet!$U79+Scoresheet!$V79+Scoresheet!$W79),2))),"ERR!"))</f>
        <v>0</v>
      </c>
      <c r="N79" s="66">
        <f>(IF(OR(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2,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0),(IF((Scoresheet!$O79+Scoresheet!$P79+Scoresheet!$Q79+Scoresheet!$R79+Scoresheet!$S79+Scoresheet!$T79+Scoresheet!$U79+Scoresheet!$V79+Scoresheet!$W79)=0,0,ROUND(Scoresheet!R79/(Scoresheet!$O79+Scoresheet!$P79+Scoresheet!$Q79+Scoresheet!$R79+Scoresheet!$S79+Scoresheet!$T79+Scoresheet!$U79+Scoresheet!$V79+Scoresheet!$W79),2))),"ERR!"))</f>
        <v>0</v>
      </c>
      <c r="O79" s="66">
        <f>(IF(OR(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2,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0),(IF((Scoresheet!$O79+Scoresheet!$P79+Scoresheet!$Q79+Scoresheet!$R79+Scoresheet!$S79+Scoresheet!$T79+Scoresheet!$U79+Scoresheet!$V79+Scoresheet!$W79)=0,0,ROUND(Scoresheet!S79/(Scoresheet!$O79+Scoresheet!$P79+Scoresheet!$Q79+Scoresheet!$R79+Scoresheet!$S79+Scoresheet!$T79+Scoresheet!$U79+Scoresheet!$V79+Scoresheet!$W79),2))),"ERR!"))</f>
        <v>0</v>
      </c>
      <c r="P79" s="66">
        <f>(IF(OR(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2,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0),(IF((Scoresheet!$O79+Scoresheet!$P79+Scoresheet!$Q79+Scoresheet!$R79+Scoresheet!$S79+Scoresheet!$T79+Scoresheet!$U79+Scoresheet!$V79+Scoresheet!$W79)=0,0,ROUND(Scoresheet!T79/(Scoresheet!$O79+Scoresheet!$P79+Scoresheet!$Q79+Scoresheet!$R79+Scoresheet!$S79+Scoresheet!$T79+Scoresheet!$U79+Scoresheet!$V79+Scoresheet!$W79),2))),"ERR!"))</f>
        <v>0</v>
      </c>
      <c r="Q79" s="66">
        <f>(IF(OR(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2,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0),(IF((Scoresheet!$O79+Scoresheet!$P79+Scoresheet!$Q79+Scoresheet!$R79+Scoresheet!$S79+Scoresheet!$T79+Scoresheet!$U79+Scoresheet!$V79+Scoresheet!$W79)=0,0,ROUND(Scoresheet!U79/(Scoresheet!$O79+Scoresheet!$P79+Scoresheet!$Q79+Scoresheet!$R79+Scoresheet!$S79+Scoresheet!$T79+Scoresheet!$U79+Scoresheet!$V79+Scoresheet!$W79),2))),"ERR!"))</f>
        <v>0</v>
      </c>
      <c r="R79" s="66">
        <f>(IF(OR(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2,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0),(IF((Scoresheet!$O79+Scoresheet!$P79+Scoresheet!$Q79+Scoresheet!$R79+Scoresheet!$S79+Scoresheet!$T79+Scoresheet!$U79+Scoresheet!$V79+Scoresheet!$W79)=0,0,ROUND(Scoresheet!V79/(Scoresheet!$O79+Scoresheet!$P79+Scoresheet!$Q79+Scoresheet!$R79+Scoresheet!$S79+Scoresheet!$T79+Scoresheet!$U79+Scoresheet!$V79+Scoresheet!$W79),2))),"ERR!"))</f>
        <v>0</v>
      </c>
      <c r="S79" s="114">
        <f>(IF(OR(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2,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0),(IF((Scoresheet!$O79+Scoresheet!$P79+Scoresheet!$Q79+Scoresheet!$R79+Scoresheet!$S79+Scoresheet!$T79+Scoresheet!$U79+Scoresheet!$V79+Scoresheet!$W79)=0,0,ROUND(Scoresheet!W79/(Scoresheet!$O79+Scoresheet!$P79+Scoresheet!$Q79+Scoresheet!$R79+Scoresheet!$S79+Scoresheet!$T79+Scoresheet!$U79+Scoresheet!$V79+Scoresheet!$W79),2))),"ERR!"))</f>
        <v>0</v>
      </c>
      <c r="T79" s="66">
        <f>Scoresheet!X79</f>
        <v>0</v>
      </c>
      <c r="U79" s="66">
        <f>IF((Scoresheet!$Y79+Scoresheet!$Z79+Scoresheet!$AA79)=0,0,FLOOR(Scoresheet!Y79/(Scoresheet!$Y79+Scoresheet!$Z79+Scoresheet!$AA79),0.01))</f>
        <v>0</v>
      </c>
      <c r="V79" s="66">
        <f>IF((Scoresheet!$Y79+Scoresheet!$Z79+Scoresheet!$AA79)=0,0,FLOOR(Scoresheet!Z79/(Scoresheet!$Y79+Scoresheet!$Z79+Scoresheet!$AA79),0.01))</f>
        <v>0</v>
      </c>
      <c r="W79" s="109">
        <f>IF((Scoresheet!$Y79+Scoresheet!$Z79+Scoresheet!$AA79)=0,0,FLOOR(Scoresheet!AA79/(Scoresheet!$Y79+Scoresheet!$Z79+Scoresheet!$AA79),0.01))</f>
        <v>0</v>
      </c>
      <c r="X79" s="66">
        <f>IF((Scoresheet!$AB79+Scoresheet!$AC79+Scoresheet!$AD79)=0,0,FLOOR(Scoresheet!AB79/(Scoresheet!$AB79+Scoresheet!$AC79+Scoresheet!$AD79),0.01))</f>
        <v>0</v>
      </c>
      <c r="Y79" s="66">
        <f>IF((Scoresheet!$AB79+Scoresheet!$AC79+Scoresheet!$AD79)=0,0,FLOOR(Scoresheet!AC79/(Scoresheet!$AB79+Scoresheet!$AC79+Scoresheet!$AD79),0.01))</f>
        <v>0</v>
      </c>
      <c r="Z79" s="115">
        <f>IF((Scoresheet!$AB79+Scoresheet!$AC79+Scoresheet!$AD79)=0,0,FLOOR(Scoresheet!AD79/(Scoresheet!$AB79+Scoresheet!$AC79+Scoresheet!$AD79),0.01))</f>
        <v>0</v>
      </c>
      <c r="AA79" s="116">
        <f>IF(OR((Scoresheet!$AE79+ABS(Scoresheet!$AF79-Scoresheet!$AE79)+ABS(Scoresheet!$AG79-Scoresheet!$AF79)+ABS(Scoresheet!$AH79-Scoresheet!$AG79)+ABS(Scoresheet!$AI79-Scoresheet!$AH79)+Scoresheet!$AI79)=2,(Scoresheet!$AE79+ABS(Scoresheet!$AF79-Scoresheet!$AE79)+ABS(Scoresheet!$AG79-Scoresheet!$AF79)+ABS(Scoresheet!$AH79-Scoresheet!$AG79)+ABS(Scoresheet!$AI79-Scoresheet!$AH79)+Scoresheet!$AI79)=0),(IF((Scoresheet!$AE79+Scoresheet!$AF79+Scoresheet!$AG79+Scoresheet!$AH79+Scoresheet!$AI79)=0,0,ROUND(Scoresheet!AE79/(Scoresheet!$AE79+Scoresheet!$AF79+Scoresheet!$AG79+Scoresheet!$AH79+Scoresheet!$AI79),2))),"ERR!")</f>
        <v>0</v>
      </c>
      <c r="AB79" s="115">
        <f>IF(OR((Scoresheet!$AE79+ABS(Scoresheet!$AF79-Scoresheet!$AE79)+ABS(Scoresheet!$AG79-Scoresheet!$AF79)+ABS(Scoresheet!$AH79-Scoresheet!$AG79)+ABS(Scoresheet!$AI79-Scoresheet!$AH79)+Scoresheet!$AI79)=2,(Scoresheet!$AE79+ABS(Scoresheet!$AF79-Scoresheet!$AE79)+ABS(Scoresheet!$AG79-Scoresheet!$AF79)+ABS(Scoresheet!$AH79-Scoresheet!$AG79)+ABS(Scoresheet!$AI79-Scoresheet!$AH79)+Scoresheet!$AI79)=0),(IF((Scoresheet!$AE79+Scoresheet!$AF79+Scoresheet!$AG79+Scoresheet!$AH79+Scoresheet!$AI79)=0,0,ROUND(Scoresheet!AF79/(Scoresheet!$AE79+Scoresheet!$AF79+Scoresheet!$AG79+Scoresheet!$AH79+Scoresheet!$AI79),2))),"ERR!")</f>
        <v>0</v>
      </c>
      <c r="AC79" s="115">
        <f>IF(OR((Scoresheet!$AE79+ABS(Scoresheet!$AF79-Scoresheet!$AE79)+ABS(Scoresheet!$AG79-Scoresheet!$AF79)+ABS(Scoresheet!$AH79-Scoresheet!$AG79)+ABS(Scoresheet!$AI79-Scoresheet!$AH79)+Scoresheet!$AI79)=2,(Scoresheet!$AE79+ABS(Scoresheet!$AF79-Scoresheet!$AE79)+ABS(Scoresheet!$AG79-Scoresheet!$AF79)+ABS(Scoresheet!$AH79-Scoresheet!$AG79)+ABS(Scoresheet!$AI79-Scoresheet!$AH79)+Scoresheet!$AI79)=0),(IF((Scoresheet!$AE79+Scoresheet!$AF79+Scoresheet!$AG79+Scoresheet!$AH79+Scoresheet!$AI79)=0,0,ROUND(Scoresheet!AG79/(Scoresheet!$AE79+Scoresheet!$AF79+Scoresheet!$AG79+Scoresheet!$AH79+Scoresheet!$AI79),2))),"ERR!")</f>
        <v>0</v>
      </c>
      <c r="AD79" s="115">
        <f>IF(OR((Scoresheet!$AE79+ABS(Scoresheet!$AF79-Scoresheet!$AE79)+ABS(Scoresheet!$AG79-Scoresheet!$AF79)+ABS(Scoresheet!$AH79-Scoresheet!$AG79)+ABS(Scoresheet!$AI79-Scoresheet!$AH79)+Scoresheet!$AI79)=2,(Scoresheet!$AE79+ABS(Scoresheet!$AF79-Scoresheet!$AE79)+ABS(Scoresheet!$AG79-Scoresheet!$AF79)+ABS(Scoresheet!$AH79-Scoresheet!$AG79)+ABS(Scoresheet!$AI79-Scoresheet!$AH79)+Scoresheet!$AI79)=0),(IF((Scoresheet!$AE79+Scoresheet!$AF79+Scoresheet!$AG79+Scoresheet!$AH79+Scoresheet!$AI79)=0,0,ROUND(Scoresheet!AH79/(Scoresheet!$AE79+Scoresheet!$AF79+Scoresheet!$AG79+Scoresheet!$AH79+Scoresheet!$AI79),2))),"ERR!")</f>
        <v>0</v>
      </c>
      <c r="AE79" s="114">
        <f>IF(OR((Scoresheet!$AE79+ABS(Scoresheet!$AF79-Scoresheet!$AE79)+ABS(Scoresheet!$AG79-Scoresheet!$AF79)+ABS(Scoresheet!$AH79-Scoresheet!$AG79)+ABS(Scoresheet!$AI79-Scoresheet!$AH79)+Scoresheet!$AI79)=2,(Scoresheet!$AE79+ABS(Scoresheet!$AF79-Scoresheet!$AE79)+ABS(Scoresheet!$AG79-Scoresheet!$AF79)+ABS(Scoresheet!$AH79-Scoresheet!$AG79)+ABS(Scoresheet!$AI79-Scoresheet!$AH79)+Scoresheet!$AI79)=0),(IF((Scoresheet!$AE79+Scoresheet!$AF79+Scoresheet!$AG79+Scoresheet!$AH79+Scoresheet!$AI79)=0,0,ROUND(Scoresheet!AI79/(Scoresheet!$AE79+Scoresheet!$AF79+Scoresheet!$AG79+Scoresheet!$AH79+Scoresheet!$AI79),2))),"ERR!")</f>
        <v>0</v>
      </c>
      <c r="AF79" s="66">
        <f>IF((Scoresheet!$AJ79+Scoresheet!$AK79+Scoresheet!$AL79)=0,0,FLOOR(Scoresheet!AJ79/(Scoresheet!$AJ79+Scoresheet!$AK79+Scoresheet!$AL79),0.01))</f>
        <v>0</v>
      </c>
      <c r="AG79" s="66">
        <f>IF((Scoresheet!$AJ79+Scoresheet!$AK79+Scoresheet!$AL79)=0,0,FLOOR(Scoresheet!AK79/(Scoresheet!$AJ79+Scoresheet!$AK79+Scoresheet!$AL79),0.01))</f>
        <v>0</v>
      </c>
      <c r="AH79" s="109">
        <f>IF((Scoresheet!$AJ79+Scoresheet!$AK79+Scoresheet!$AL79)=0,0,FLOOR(Scoresheet!AL79/(Scoresheet!$AJ79+Scoresheet!$AK79+Scoresheet!$AL79),0.01))</f>
        <v>0</v>
      </c>
      <c r="AI79" s="95"/>
      <c r="AJ79" s="95"/>
      <c r="AK79" s="95"/>
      <c r="AL79" s="95"/>
      <c r="AM79" s="95"/>
      <c r="AN79" s="95"/>
      <c r="AP79" s="96"/>
      <c r="AQ79" s="66">
        <f t="shared" si="51"/>
        <v>0</v>
      </c>
      <c r="AR79" s="66">
        <f t="shared" si="59"/>
        <v>0</v>
      </c>
      <c r="AS79" s="66">
        <f t="shared" si="60"/>
        <v>0</v>
      </c>
      <c r="AT79" s="66">
        <f t="shared" si="61"/>
        <v>0</v>
      </c>
      <c r="AU79" s="66">
        <f t="shared" si="62"/>
        <v>0</v>
      </c>
      <c r="AV79" s="66">
        <f t="shared" si="63"/>
        <v>0</v>
      </c>
      <c r="AW79" s="66">
        <f t="shared" si="64"/>
        <v>0</v>
      </c>
      <c r="AX79" s="66">
        <f t="shared" si="65"/>
        <v>0</v>
      </c>
      <c r="AY79" s="66">
        <f t="shared" si="66"/>
        <v>0</v>
      </c>
      <c r="AZ79" s="66">
        <f t="shared" si="67"/>
        <v>0</v>
      </c>
      <c r="BA79" s="66">
        <f t="shared" si="68"/>
        <v>0</v>
      </c>
      <c r="BB79" s="66">
        <f t="shared" si="69"/>
        <v>0</v>
      </c>
      <c r="BC79" s="66">
        <f t="shared" si="70"/>
        <v>0</v>
      </c>
      <c r="BD79" s="66">
        <f t="shared" si="71"/>
        <v>0</v>
      </c>
      <c r="BE79" s="66">
        <f t="shared" si="72"/>
        <v>0</v>
      </c>
      <c r="BF79" s="66">
        <f t="shared" si="73"/>
        <v>0</v>
      </c>
      <c r="BG79" s="66">
        <f t="shared" si="74"/>
        <v>0</v>
      </c>
      <c r="BH79" s="66">
        <f t="shared" si="75"/>
        <v>0</v>
      </c>
      <c r="BI79" s="66">
        <f t="shared" si="76"/>
        <v>0</v>
      </c>
      <c r="BJ79" s="66">
        <f t="shared" si="77"/>
        <v>0</v>
      </c>
      <c r="BK79" s="66">
        <f t="shared" si="78"/>
        <v>0</v>
      </c>
      <c r="BL79" s="66">
        <f t="shared" si="79"/>
        <v>0</v>
      </c>
      <c r="BM79" s="66">
        <f t="shared" si="80"/>
        <v>0</v>
      </c>
      <c r="BN79" s="66">
        <f t="shared" si="81"/>
        <v>0</v>
      </c>
      <c r="BO79" s="66">
        <f t="shared" si="82"/>
        <v>0</v>
      </c>
      <c r="BP79" s="66">
        <f t="shared" si="83"/>
        <v>0</v>
      </c>
      <c r="BQ79" s="66">
        <f t="shared" si="84"/>
        <v>0</v>
      </c>
      <c r="BR79" s="66">
        <f t="shared" si="85"/>
        <v>0</v>
      </c>
      <c r="BS79" s="66">
        <f t="shared" si="86"/>
        <v>0</v>
      </c>
      <c r="BT79" s="66">
        <f t="shared" si="87"/>
        <v>0</v>
      </c>
      <c r="BU79" s="66">
        <f t="shared" si="88"/>
        <v>0</v>
      </c>
      <c r="BV79" s="66">
        <f t="shared" si="89"/>
        <v>0</v>
      </c>
      <c r="BX79" s="66">
        <f t="shared" si="90"/>
        <v>0</v>
      </c>
      <c r="BY79" s="66">
        <f t="shared" si="52"/>
        <v>0</v>
      </c>
      <c r="BZ79" s="66">
        <f t="shared" si="53"/>
        <v>0</v>
      </c>
      <c r="CA79" s="66">
        <f t="shared" si="54"/>
        <v>0</v>
      </c>
      <c r="CB79" s="66">
        <f t="shared" si="55"/>
        <v>0</v>
      </c>
      <c r="CC79" s="66">
        <f t="shared" si="56"/>
        <v>0</v>
      </c>
      <c r="CD79" s="66">
        <f t="shared" si="57"/>
        <v>0</v>
      </c>
    </row>
    <row r="80" spans="1:82">
      <c r="A80" s="96">
        <f t="shared" si="58"/>
        <v>0</v>
      </c>
      <c r="B80" s="109">
        <f>Scoresheet!B80</f>
        <v>0</v>
      </c>
      <c r="C80" s="66">
        <f>IF(Scoresheet!C80=0,0,Scoresheet!C80/(Scoresheet!C80+Scoresheet!D80))</f>
        <v>0</v>
      </c>
      <c r="D80" s="109">
        <f>IF(Scoresheet!D80=0,0,Scoresheet!D80/(Scoresheet!C80+Scoresheet!D80))</f>
        <v>0</v>
      </c>
      <c r="E80" s="66">
        <f>IF(Scoresheet!E80=0,0,Scoresheet!E80/(Scoresheet!E80+Scoresheet!F80))</f>
        <v>0</v>
      </c>
      <c r="F80" s="66">
        <f>IF(Scoresheet!G80=0,0,Scoresheet!G80/(Scoresheet!G80+Scoresheet!H80)*(IF(Result!E80=0,1,Result!E80)))</f>
        <v>0</v>
      </c>
      <c r="G80" s="66">
        <f>IF(Scoresheet!I80=0,0,Scoresheet!I80/(Scoresheet!I80+Scoresheet!J80)*(IF(Result!E80=0,1,Result!E80)))</f>
        <v>0</v>
      </c>
      <c r="H80" s="66">
        <f>IF(Scoresheet!K80=0,0,Scoresheet!K80/(Scoresheet!L80+Scoresheet!K80)*(IF(Result!E80=0,1,Result!E80)))</f>
        <v>0</v>
      </c>
      <c r="I80" s="66">
        <f>IF(Scoresheet!L80=0,0,Scoresheet!L80/(Scoresheet!K80+Scoresheet!L80)*(IF(Result!E80=0,1,Result!E80)))</f>
        <v>0</v>
      </c>
      <c r="J80" s="109">
        <f>IF(Scoresheet!M80=0,0,Scoresheet!M80/(Scoresheet!M80+Scoresheet!N80))</f>
        <v>0</v>
      </c>
      <c r="K80" s="66">
        <f>(IF(OR(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2,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0),(IF((Scoresheet!$O80+Scoresheet!$P80+Scoresheet!$Q80+Scoresheet!$R80+Scoresheet!$S80+Scoresheet!$T80+Scoresheet!$U80+Scoresheet!$V80+Scoresheet!$W80)=0,0,ROUND(Scoresheet!O80/(Scoresheet!$O80+Scoresheet!$P80+Scoresheet!$Q80+Scoresheet!$R80+Scoresheet!$S80+Scoresheet!$T80+Scoresheet!$U80+Scoresheet!$V80+Scoresheet!$W80),2))),"ERR!"))</f>
        <v>0</v>
      </c>
      <c r="L80" s="66">
        <f>(IF(OR(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2,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0),(IF((Scoresheet!$O80+Scoresheet!$P80+Scoresheet!$Q80+Scoresheet!$R80+Scoresheet!$S80+Scoresheet!$T80+Scoresheet!$U80+Scoresheet!$V80+Scoresheet!$W80)=0,0,ROUND(Scoresheet!P80/(Scoresheet!$O80+Scoresheet!$P80+Scoresheet!$Q80+Scoresheet!$R80+Scoresheet!$S80+Scoresheet!$T80+Scoresheet!$U80+Scoresheet!$V80+Scoresheet!$W80),2))),"ERR!"))</f>
        <v>0</v>
      </c>
      <c r="M80" s="66">
        <f>(IF(OR(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2,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0),(IF((Scoresheet!$O80+Scoresheet!$P80+Scoresheet!$Q80+Scoresheet!$R80+Scoresheet!$S80+Scoresheet!$T80+Scoresheet!$U80+Scoresheet!$V80+Scoresheet!$W80)=0,0,ROUND(Scoresheet!Q80/(Scoresheet!$O80+Scoresheet!$P80+Scoresheet!$Q80+Scoresheet!$R80+Scoresheet!$S80+Scoresheet!$T80+Scoresheet!$U80+Scoresheet!$V80+Scoresheet!$W80),2))),"ERR!"))</f>
        <v>0</v>
      </c>
      <c r="N80" s="66">
        <f>(IF(OR(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2,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0),(IF((Scoresheet!$O80+Scoresheet!$P80+Scoresheet!$Q80+Scoresheet!$R80+Scoresheet!$S80+Scoresheet!$T80+Scoresheet!$U80+Scoresheet!$V80+Scoresheet!$W80)=0,0,ROUND(Scoresheet!R80/(Scoresheet!$O80+Scoresheet!$P80+Scoresheet!$Q80+Scoresheet!$R80+Scoresheet!$S80+Scoresheet!$T80+Scoresheet!$U80+Scoresheet!$V80+Scoresheet!$W80),2))),"ERR!"))</f>
        <v>0</v>
      </c>
      <c r="O80" s="66">
        <f>(IF(OR(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2,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0),(IF((Scoresheet!$O80+Scoresheet!$P80+Scoresheet!$Q80+Scoresheet!$R80+Scoresheet!$S80+Scoresheet!$T80+Scoresheet!$U80+Scoresheet!$V80+Scoresheet!$W80)=0,0,ROUND(Scoresheet!S80/(Scoresheet!$O80+Scoresheet!$P80+Scoresheet!$Q80+Scoresheet!$R80+Scoresheet!$S80+Scoresheet!$T80+Scoresheet!$U80+Scoresheet!$V80+Scoresheet!$W80),2))),"ERR!"))</f>
        <v>0</v>
      </c>
      <c r="P80" s="66">
        <f>(IF(OR(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2,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0),(IF((Scoresheet!$O80+Scoresheet!$P80+Scoresheet!$Q80+Scoresheet!$R80+Scoresheet!$S80+Scoresheet!$T80+Scoresheet!$U80+Scoresheet!$V80+Scoresheet!$W80)=0,0,ROUND(Scoresheet!T80/(Scoresheet!$O80+Scoresheet!$P80+Scoresheet!$Q80+Scoresheet!$R80+Scoresheet!$S80+Scoresheet!$T80+Scoresheet!$U80+Scoresheet!$V80+Scoresheet!$W80),2))),"ERR!"))</f>
        <v>0</v>
      </c>
      <c r="Q80" s="66">
        <f>(IF(OR(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2,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0),(IF((Scoresheet!$O80+Scoresheet!$P80+Scoresheet!$Q80+Scoresheet!$R80+Scoresheet!$S80+Scoresheet!$T80+Scoresheet!$U80+Scoresheet!$V80+Scoresheet!$W80)=0,0,ROUND(Scoresheet!U80/(Scoresheet!$O80+Scoresheet!$P80+Scoresheet!$Q80+Scoresheet!$R80+Scoresheet!$S80+Scoresheet!$T80+Scoresheet!$U80+Scoresheet!$V80+Scoresheet!$W80),2))),"ERR!"))</f>
        <v>0</v>
      </c>
      <c r="R80" s="66">
        <f>(IF(OR(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2,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0),(IF((Scoresheet!$O80+Scoresheet!$P80+Scoresheet!$Q80+Scoresheet!$R80+Scoresheet!$S80+Scoresheet!$T80+Scoresheet!$U80+Scoresheet!$V80+Scoresheet!$W80)=0,0,ROUND(Scoresheet!V80/(Scoresheet!$O80+Scoresheet!$P80+Scoresheet!$Q80+Scoresheet!$R80+Scoresheet!$S80+Scoresheet!$T80+Scoresheet!$U80+Scoresheet!$V80+Scoresheet!$W80),2))),"ERR!"))</f>
        <v>0</v>
      </c>
      <c r="S80" s="114">
        <f>(IF(OR(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2,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0),(IF((Scoresheet!$O80+Scoresheet!$P80+Scoresheet!$Q80+Scoresheet!$R80+Scoresheet!$S80+Scoresheet!$T80+Scoresheet!$U80+Scoresheet!$V80+Scoresheet!$W80)=0,0,ROUND(Scoresheet!W80/(Scoresheet!$O80+Scoresheet!$P80+Scoresheet!$Q80+Scoresheet!$R80+Scoresheet!$S80+Scoresheet!$T80+Scoresheet!$U80+Scoresheet!$V80+Scoresheet!$W80),2))),"ERR!"))</f>
        <v>0</v>
      </c>
      <c r="T80" s="66">
        <f>Scoresheet!X80</f>
        <v>0</v>
      </c>
      <c r="U80" s="66">
        <f>IF((Scoresheet!$Y80+Scoresheet!$Z80+Scoresheet!$AA80)=0,0,FLOOR(Scoresheet!Y80/(Scoresheet!$Y80+Scoresheet!$Z80+Scoresheet!$AA80),0.01))</f>
        <v>0</v>
      </c>
      <c r="V80" s="66">
        <f>IF((Scoresheet!$Y80+Scoresheet!$Z80+Scoresheet!$AA80)=0,0,FLOOR(Scoresheet!Z80/(Scoresheet!$Y80+Scoresheet!$Z80+Scoresheet!$AA80),0.01))</f>
        <v>0</v>
      </c>
      <c r="W80" s="109">
        <f>IF((Scoresheet!$Y80+Scoresheet!$Z80+Scoresheet!$AA80)=0,0,FLOOR(Scoresheet!AA80/(Scoresheet!$Y80+Scoresheet!$Z80+Scoresheet!$AA80),0.01))</f>
        <v>0</v>
      </c>
      <c r="X80" s="66">
        <f>IF((Scoresheet!$AB80+Scoresheet!$AC80+Scoresheet!$AD80)=0,0,FLOOR(Scoresheet!AB80/(Scoresheet!$AB80+Scoresheet!$AC80+Scoresheet!$AD80),0.01))</f>
        <v>0</v>
      </c>
      <c r="Y80" s="66">
        <f>IF((Scoresheet!$AB80+Scoresheet!$AC80+Scoresheet!$AD80)=0,0,FLOOR(Scoresheet!AC80/(Scoresheet!$AB80+Scoresheet!$AC80+Scoresheet!$AD80),0.01))</f>
        <v>0</v>
      </c>
      <c r="Z80" s="115">
        <f>IF((Scoresheet!$AB80+Scoresheet!$AC80+Scoresheet!$AD80)=0,0,FLOOR(Scoresheet!AD80/(Scoresheet!$AB80+Scoresheet!$AC80+Scoresheet!$AD80),0.01))</f>
        <v>0</v>
      </c>
      <c r="AA80" s="116">
        <f>IF(OR((Scoresheet!$AE80+ABS(Scoresheet!$AF80-Scoresheet!$AE80)+ABS(Scoresheet!$AG80-Scoresheet!$AF80)+ABS(Scoresheet!$AH80-Scoresheet!$AG80)+ABS(Scoresheet!$AI80-Scoresheet!$AH80)+Scoresheet!$AI80)=2,(Scoresheet!$AE80+ABS(Scoresheet!$AF80-Scoresheet!$AE80)+ABS(Scoresheet!$AG80-Scoresheet!$AF80)+ABS(Scoresheet!$AH80-Scoresheet!$AG80)+ABS(Scoresheet!$AI80-Scoresheet!$AH80)+Scoresheet!$AI80)=0),(IF((Scoresheet!$AE80+Scoresheet!$AF80+Scoresheet!$AG80+Scoresheet!$AH80+Scoresheet!$AI80)=0,0,ROUND(Scoresheet!AE80/(Scoresheet!$AE80+Scoresheet!$AF80+Scoresheet!$AG80+Scoresheet!$AH80+Scoresheet!$AI80),2))),"ERR!")</f>
        <v>0</v>
      </c>
      <c r="AB80" s="115">
        <f>IF(OR((Scoresheet!$AE80+ABS(Scoresheet!$AF80-Scoresheet!$AE80)+ABS(Scoresheet!$AG80-Scoresheet!$AF80)+ABS(Scoresheet!$AH80-Scoresheet!$AG80)+ABS(Scoresheet!$AI80-Scoresheet!$AH80)+Scoresheet!$AI80)=2,(Scoresheet!$AE80+ABS(Scoresheet!$AF80-Scoresheet!$AE80)+ABS(Scoresheet!$AG80-Scoresheet!$AF80)+ABS(Scoresheet!$AH80-Scoresheet!$AG80)+ABS(Scoresheet!$AI80-Scoresheet!$AH80)+Scoresheet!$AI80)=0),(IF((Scoresheet!$AE80+Scoresheet!$AF80+Scoresheet!$AG80+Scoresheet!$AH80+Scoresheet!$AI80)=0,0,ROUND(Scoresheet!AF80/(Scoresheet!$AE80+Scoresheet!$AF80+Scoresheet!$AG80+Scoresheet!$AH80+Scoresheet!$AI80),2))),"ERR!")</f>
        <v>0</v>
      </c>
      <c r="AC80" s="115">
        <f>IF(OR((Scoresheet!$AE80+ABS(Scoresheet!$AF80-Scoresheet!$AE80)+ABS(Scoresheet!$AG80-Scoresheet!$AF80)+ABS(Scoresheet!$AH80-Scoresheet!$AG80)+ABS(Scoresheet!$AI80-Scoresheet!$AH80)+Scoresheet!$AI80)=2,(Scoresheet!$AE80+ABS(Scoresheet!$AF80-Scoresheet!$AE80)+ABS(Scoresheet!$AG80-Scoresheet!$AF80)+ABS(Scoresheet!$AH80-Scoresheet!$AG80)+ABS(Scoresheet!$AI80-Scoresheet!$AH80)+Scoresheet!$AI80)=0),(IF((Scoresheet!$AE80+Scoresheet!$AF80+Scoresheet!$AG80+Scoresheet!$AH80+Scoresheet!$AI80)=0,0,ROUND(Scoresheet!AG80/(Scoresheet!$AE80+Scoresheet!$AF80+Scoresheet!$AG80+Scoresheet!$AH80+Scoresheet!$AI80),2))),"ERR!")</f>
        <v>0</v>
      </c>
      <c r="AD80" s="115">
        <f>IF(OR((Scoresheet!$AE80+ABS(Scoresheet!$AF80-Scoresheet!$AE80)+ABS(Scoresheet!$AG80-Scoresheet!$AF80)+ABS(Scoresheet!$AH80-Scoresheet!$AG80)+ABS(Scoresheet!$AI80-Scoresheet!$AH80)+Scoresheet!$AI80)=2,(Scoresheet!$AE80+ABS(Scoresheet!$AF80-Scoresheet!$AE80)+ABS(Scoresheet!$AG80-Scoresheet!$AF80)+ABS(Scoresheet!$AH80-Scoresheet!$AG80)+ABS(Scoresheet!$AI80-Scoresheet!$AH80)+Scoresheet!$AI80)=0),(IF((Scoresheet!$AE80+Scoresheet!$AF80+Scoresheet!$AG80+Scoresheet!$AH80+Scoresheet!$AI80)=0,0,ROUND(Scoresheet!AH80/(Scoresheet!$AE80+Scoresheet!$AF80+Scoresheet!$AG80+Scoresheet!$AH80+Scoresheet!$AI80),2))),"ERR!")</f>
        <v>0</v>
      </c>
      <c r="AE80" s="114">
        <f>IF(OR((Scoresheet!$AE80+ABS(Scoresheet!$AF80-Scoresheet!$AE80)+ABS(Scoresheet!$AG80-Scoresheet!$AF80)+ABS(Scoresheet!$AH80-Scoresheet!$AG80)+ABS(Scoresheet!$AI80-Scoresheet!$AH80)+Scoresheet!$AI80)=2,(Scoresheet!$AE80+ABS(Scoresheet!$AF80-Scoresheet!$AE80)+ABS(Scoresheet!$AG80-Scoresheet!$AF80)+ABS(Scoresheet!$AH80-Scoresheet!$AG80)+ABS(Scoresheet!$AI80-Scoresheet!$AH80)+Scoresheet!$AI80)=0),(IF((Scoresheet!$AE80+Scoresheet!$AF80+Scoresheet!$AG80+Scoresheet!$AH80+Scoresheet!$AI80)=0,0,ROUND(Scoresheet!AI80/(Scoresheet!$AE80+Scoresheet!$AF80+Scoresheet!$AG80+Scoresheet!$AH80+Scoresheet!$AI80),2))),"ERR!")</f>
        <v>0</v>
      </c>
      <c r="AF80" s="66">
        <f>IF((Scoresheet!$AJ80+Scoresheet!$AK80+Scoresheet!$AL80)=0,0,FLOOR(Scoresheet!AJ80/(Scoresheet!$AJ80+Scoresheet!$AK80+Scoresheet!$AL80),0.01))</f>
        <v>0</v>
      </c>
      <c r="AG80" s="66">
        <f>IF((Scoresheet!$AJ80+Scoresheet!$AK80+Scoresheet!$AL80)=0,0,FLOOR(Scoresheet!AK80/(Scoresheet!$AJ80+Scoresheet!$AK80+Scoresheet!$AL80),0.01))</f>
        <v>0</v>
      </c>
      <c r="AH80" s="109">
        <f>IF((Scoresheet!$AJ80+Scoresheet!$AK80+Scoresheet!$AL80)=0,0,FLOOR(Scoresheet!AL80/(Scoresheet!$AJ80+Scoresheet!$AK80+Scoresheet!$AL80),0.01))</f>
        <v>0</v>
      </c>
      <c r="AI80" s="95"/>
      <c r="AJ80" s="95"/>
      <c r="AK80" s="95"/>
      <c r="AL80" s="95"/>
      <c r="AM80" s="95"/>
      <c r="AN80" s="95"/>
      <c r="AP80" s="96"/>
      <c r="AQ80" s="66">
        <f t="shared" si="51"/>
        <v>0</v>
      </c>
      <c r="AR80" s="66">
        <f t="shared" si="59"/>
        <v>0</v>
      </c>
      <c r="AS80" s="66">
        <f t="shared" si="60"/>
        <v>0</v>
      </c>
      <c r="AT80" s="66">
        <f t="shared" si="61"/>
        <v>0</v>
      </c>
      <c r="AU80" s="66">
        <f t="shared" si="62"/>
        <v>0</v>
      </c>
      <c r="AV80" s="66">
        <f t="shared" si="63"/>
        <v>0</v>
      </c>
      <c r="AW80" s="66">
        <f t="shared" si="64"/>
        <v>0</v>
      </c>
      <c r="AX80" s="66">
        <f t="shared" si="65"/>
        <v>0</v>
      </c>
      <c r="AY80" s="66">
        <f t="shared" si="66"/>
        <v>0</v>
      </c>
      <c r="AZ80" s="66">
        <f t="shared" si="67"/>
        <v>0</v>
      </c>
      <c r="BA80" s="66">
        <f t="shared" si="68"/>
        <v>0</v>
      </c>
      <c r="BB80" s="66">
        <f t="shared" si="69"/>
        <v>0</v>
      </c>
      <c r="BC80" s="66">
        <f t="shared" si="70"/>
        <v>0</v>
      </c>
      <c r="BD80" s="66">
        <f t="shared" si="71"/>
        <v>0</v>
      </c>
      <c r="BE80" s="66">
        <f t="shared" si="72"/>
        <v>0</v>
      </c>
      <c r="BF80" s="66">
        <f t="shared" si="73"/>
        <v>0</v>
      </c>
      <c r="BG80" s="66">
        <f t="shared" si="74"/>
        <v>0</v>
      </c>
      <c r="BH80" s="66">
        <f t="shared" si="75"/>
        <v>0</v>
      </c>
      <c r="BI80" s="66">
        <f t="shared" si="76"/>
        <v>0</v>
      </c>
      <c r="BJ80" s="66">
        <f t="shared" si="77"/>
        <v>0</v>
      </c>
      <c r="BK80" s="66">
        <f t="shared" si="78"/>
        <v>0</v>
      </c>
      <c r="BL80" s="66">
        <f t="shared" si="79"/>
        <v>0</v>
      </c>
      <c r="BM80" s="66">
        <f t="shared" si="80"/>
        <v>0</v>
      </c>
      <c r="BN80" s="66">
        <f t="shared" si="81"/>
        <v>0</v>
      </c>
      <c r="BO80" s="66">
        <f t="shared" si="82"/>
        <v>0</v>
      </c>
      <c r="BP80" s="66">
        <f t="shared" si="83"/>
        <v>0</v>
      </c>
      <c r="BQ80" s="66">
        <f t="shared" si="84"/>
        <v>0</v>
      </c>
      <c r="BR80" s="66">
        <f t="shared" si="85"/>
        <v>0</v>
      </c>
      <c r="BS80" s="66">
        <f t="shared" si="86"/>
        <v>0</v>
      </c>
      <c r="BT80" s="66">
        <f t="shared" si="87"/>
        <v>0</v>
      </c>
      <c r="BU80" s="66">
        <f t="shared" si="88"/>
        <v>0</v>
      </c>
      <c r="BV80" s="66">
        <f t="shared" si="89"/>
        <v>0</v>
      </c>
      <c r="BX80" s="66">
        <f t="shared" si="90"/>
        <v>0</v>
      </c>
      <c r="BY80" s="66">
        <f t="shared" si="52"/>
        <v>0</v>
      </c>
      <c r="BZ80" s="66">
        <f t="shared" si="53"/>
        <v>0</v>
      </c>
      <c r="CA80" s="66">
        <f t="shared" si="54"/>
        <v>0</v>
      </c>
      <c r="CB80" s="66">
        <f t="shared" si="55"/>
        <v>0</v>
      </c>
      <c r="CC80" s="66">
        <f t="shared" si="56"/>
        <v>0</v>
      </c>
      <c r="CD80" s="66">
        <f t="shared" si="57"/>
        <v>0</v>
      </c>
    </row>
    <row r="81" spans="1:82">
      <c r="A81" s="96">
        <f t="shared" si="58"/>
        <v>0</v>
      </c>
      <c r="B81" s="109">
        <f>Scoresheet!B81</f>
        <v>0</v>
      </c>
      <c r="C81" s="66">
        <f>IF(Scoresheet!C81=0,0,Scoresheet!C81/(Scoresheet!C81+Scoresheet!D81))</f>
        <v>0</v>
      </c>
      <c r="D81" s="109">
        <f>IF(Scoresheet!D81=0,0,Scoresheet!D81/(Scoresheet!C81+Scoresheet!D81))</f>
        <v>0</v>
      </c>
      <c r="E81" s="66">
        <f>IF(Scoresheet!E81=0,0,Scoresheet!E81/(Scoresheet!E81+Scoresheet!F81))</f>
        <v>0</v>
      </c>
      <c r="F81" s="66">
        <f>IF(Scoresheet!G81=0,0,Scoresheet!G81/(Scoresheet!G81+Scoresheet!H81)*(IF(Result!E81=0,1,Result!E81)))</f>
        <v>0</v>
      </c>
      <c r="G81" s="66">
        <f>IF(Scoresheet!I81=0,0,Scoresheet!I81/(Scoresheet!I81+Scoresheet!J81)*(IF(Result!E81=0,1,Result!E81)))</f>
        <v>0</v>
      </c>
      <c r="H81" s="66">
        <f>IF(Scoresheet!K81=0,0,Scoresheet!K81/(Scoresheet!L81+Scoresheet!K81)*(IF(Result!E81=0,1,Result!E81)))</f>
        <v>0</v>
      </c>
      <c r="I81" s="66">
        <f>IF(Scoresheet!L81=0,0,Scoresheet!L81/(Scoresheet!K81+Scoresheet!L81)*(IF(Result!E81=0,1,Result!E81)))</f>
        <v>0</v>
      </c>
      <c r="J81" s="109">
        <f>IF(Scoresheet!M81=0,0,Scoresheet!M81/(Scoresheet!M81+Scoresheet!N81))</f>
        <v>0</v>
      </c>
      <c r="K81" s="66">
        <f>(IF(OR(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2,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0),(IF((Scoresheet!$O81+Scoresheet!$P81+Scoresheet!$Q81+Scoresheet!$R81+Scoresheet!$S81+Scoresheet!$T81+Scoresheet!$U81+Scoresheet!$V81+Scoresheet!$W81)=0,0,ROUND(Scoresheet!O81/(Scoresheet!$O81+Scoresheet!$P81+Scoresheet!$Q81+Scoresheet!$R81+Scoresheet!$S81+Scoresheet!$T81+Scoresheet!$U81+Scoresheet!$V81+Scoresheet!$W81),2))),"ERR!"))</f>
        <v>0</v>
      </c>
      <c r="L81" s="66">
        <f>(IF(OR(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2,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0),(IF((Scoresheet!$O81+Scoresheet!$P81+Scoresheet!$Q81+Scoresheet!$R81+Scoresheet!$S81+Scoresheet!$T81+Scoresheet!$U81+Scoresheet!$V81+Scoresheet!$W81)=0,0,ROUND(Scoresheet!P81/(Scoresheet!$O81+Scoresheet!$P81+Scoresheet!$Q81+Scoresheet!$R81+Scoresheet!$S81+Scoresheet!$T81+Scoresheet!$U81+Scoresheet!$V81+Scoresheet!$W81),2))),"ERR!"))</f>
        <v>0</v>
      </c>
      <c r="M81" s="66">
        <f>(IF(OR(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2,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0),(IF((Scoresheet!$O81+Scoresheet!$P81+Scoresheet!$Q81+Scoresheet!$R81+Scoresheet!$S81+Scoresheet!$T81+Scoresheet!$U81+Scoresheet!$V81+Scoresheet!$W81)=0,0,ROUND(Scoresheet!Q81/(Scoresheet!$O81+Scoresheet!$P81+Scoresheet!$Q81+Scoresheet!$R81+Scoresheet!$S81+Scoresheet!$T81+Scoresheet!$U81+Scoresheet!$V81+Scoresheet!$W81),2))),"ERR!"))</f>
        <v>0</v>
      </c>
      <c r="N81" s="66">
        <f>(IF(OR(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2,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0),(IF((Scoresheet!$O81+Scoresheet!$P81+Scoresheet!$Q81+Scoresheet!$R81+Scoresheet!$S81+Scoresheet!$T81+Scoresheet!$U81+Scoresheet!$V81+Scoresheet!$W81)=0,0,ROUND(Scoresheet!R81/(Scoresheet!$O81+Scoresheet!$P81+Scoresheet!$Q81+Scoresheet!$R81+Scoresheet!$S81+Scoresheet!$T81+Scoresheet!$U81+Scoresheet!$V81+Scoresheet!$W81),2))),"ERR!"))</f>
        <v>0</v>
      </c>
      <c r="O81" s="66">
        <f>(IF(OR(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2,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0),(IF((Scoresheet!$O81+Scoresheet!$P81+Scoresheet!$Q81+Scoresheet!$R81+Scoresheet!$S81+Scoresheet!$T81+Scoresheet!$U81+Scoresheet!$V81+Scoresheet!$W81)=0,0,ROUND(Scoresheet!S81/(Scoresheet!$O81+Scoresheet!$P81+Scoresheet!$Q81+Scoresheet!$R81+Scoresheet!$S81+Scoresheet!$T81+Scoresheet!$U81+Scoresheet!$V81+Scoresheet!$W81),2))),"ERR!"))</f>
        <v>0</v>
      </c>
      <c r="P81" s="66">
        <f>(IF(OR(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2,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0),(IF((Scoresheet!$O81+Scoresheet!$P81+Scoresheet!$Q81+Scoresheet!$R81+Scoresheet!$S81+Scoresheet!$T81+Scoresheet!$U81+Scoresheet!$V81+Scoresheet!$W81)=0,0,ROUND(Scoresheet!T81/(Scoresheet!$O81+Scoresheet!$P81+Scoresheet!$Q81+Scoresheet!$R81+Scoresheet!$S81+Scoresheet!$T81+Scoresheet!$U81+Scoresheet!$V81+Scoresheet!$W81),2))),"ERR!"))</f>
        <v>0</v>
      </c>
      <c r="Q81" s="66">
        <f>(IF(OR(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2,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0),(IF((Scoresheet!$O81+Scoresheet!$P81+Scoresheet!$Q81+Scoresheet!$R81+Scoresheet!$S81+Scoresheet!$T81+Scoresheet!$U81+Scoresheet!$V81+Scoresheet!$W81)=0,0,ROUND(Scoresheet!U81/(Scoresheet!$O81+Scoresheet!$P81+Scoresheet!$Q81+Scoresheet!$R81+Scoresheet!$S81+Scoresheet!$T81+Scoresheet!$U81+Scoresheet!$V81+Scoresheet!$W81),2))),"ERR!"))</f>
        <v>0</v>
      </c>
      <c r="R81" s="66">
        <f>(IF(OR(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2,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0),(IF((Scoresheet!$O81+Scoresheet!$P81+Scoresheet!$Q81+Scoresheet!$R81+Scoresheet!$S81+Scoresheet!$T81+Scoresheet!$U81+Scoresheet!$V81+Scoresheet!$W81)=0,0,ROUND(Scoresheet!V81/(Scoresheet!$O81+Scoresheet!$P81+Scoresheet!$Q81+Scoresheet!$R81+Scoresheet!$S81+Scoresheet!$T81+Scoresheet!$U81+Scoresheet!$V81+Scoresheet!$W81),2))),"ERR!"))</f>
        <v>0</v>
      </c>
      <c r="S81" s="114">
        <f>(IF(OR(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2,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0),(IF((Scoresheet!$O81+Scoresheet!$P81+Scoresheet!$Q81+Scoresheet!$R81+Scoresheet!$S81+Scoresheet!$T81+Scoresheet!$U81+Scoresheet!$V81+Scoresheet!$W81)=0,0,ROUND(Scoresheet!W81/(Scoresheet!$O81+Scoresheet!$P81+Scoresheet!$Q81+Scoresheet!$R81+Scoresheet!$S81+Scoresheet!$T81+Scoresheet!$U81+Scoresheet!$V81+Scoresheet!$W81),2))),"ERR!"))</f>
        <v>0</v>
      </c>
      <c r="T81" s="66">
        <f>Scoresheet!X81</f>
        <v>0</v>
      </c>
      <c r="U81" s="66">
        <f>IF((Scoresheet!$Y81+Scoresheet!$Z81+Scoresheet!$AA81)=0,0,FLOOR(Scoresheet!Y81/(Scoresheet!$Y81+Scoresheet!$Z81+Scoresheet!$AA81),0.01))</f>
        <v>0</v>
      </c>
      <c r="V81" s="66">
        <f>IF((Scoresheet!$Y81+Scoresheet!$Z81+Scoresheet!$AA81)=0,0,FLOOR(Scoresheet!Z81/(Scoresheet!$Y81+Scoresheet!$Z81+Scoresheet!$AA81),0.01))</f>
        <v>0</v>
      </c>
      <c r="W81" s="109">
        <f>IF((Scoresheet!$Y81+Scoresheet!$Z81+Scoresheet!$AA81)=0,0,FLOOR(Scoresheet!AA81/(Scoresheet!$Y81+Scoresheet!$Z81+Scoresheet!$AA81),0.01))</f>
        <v>0</v>
      </c>
      <c r="X81" s="66">
        <f>IF((Scoresheet!$AB81+Scoresheet!$AC81+Scoresheet!$AD81)=0,0,FLOOR(Scoresheet!AB81/(Scoresheet!$AB81+Scoresheet!$AC81+Scoresheet!$AD81),0.01))</f>
        <v>0</v>
      </c>
      <c r="Y81" s="66">
        <f>IF((Scoresheet!$AB81+Scoresheet!$AC81+Scoresheet!$AD81)=0,0,FLOOR(Scoresheet!AC81/(Scoresheet!$AB81+Scoresheet!$AC81+Scoresheet!$AD81),0.01))</f>
        <v>0</v>
      </c>
      <c r="Z81" s="115">
        <f>IF((Scoresheet!$AB81+Scoresheet!$AC81+Scoresheet!$AD81)=0,0,FLOOR(Scoresheet!AD81/(Scoresheet!$AB81+Scoresheet!$AC81+Scoresheet!$AD81),0.01))</f>
        <v>0</v>
      </c>
      <c r="AA81" s="116">
        <f>IF(OR((Scoresheet!$AE81+ABS(Scoresheet!$AF81-Scoresheet!$AE81)+ABS(Scoresheet!$AG81-Scoresheet!$AF81)+ABS(Scoresheet!$AH81-Scoresheet!$AG81)+ABS(Scoresheet!$AI81-Scoresheet!$AH81)+Scoresheet!$AI81)=2,(Scoresheet!$AE81+ABS(Scoresheet!$AF81-Scoresheet!$AE81)+ABS(Scoresheet!$AG81-Scoresheet!$AF81)+ABS(Scoresheet!$AH81-Scoresheet!$AG81)+ABS(Scoresheet!$AI81-Scoresheet!$AH81)+Scoresheet!$AI81)=0),(IF((Scoresheet!$AE81+Scoresheet!$AF81+Scoresheet!$AG81+Scoresheet!$AH81+Scoresheet!$AI81)=0,0,ROUND(Scoresheet!AE81/(Scoresheet!$AE81+Scoresheet!$AF81+Scoresheet!$AG81+Scoresheet!$AH81+Scoresheet!$AI81),2))),"ERR!")</f>
        <v>0</v>
      </c>
      <c r="AB81" s="115">
        <f>IF(OR((Scoresheet!$AE81+ABS(Scoresheet!$AF81-Scoresheet!$AE81)+ABS(Scoresheet!$AG81-Scoresheet!$AF81)+ABS(Scoresheet!$AH81-Scoresheet!$AG81)+ABS(Scoresheet!$AI81-Scoresheet!$AH81)+Scoresheet!$AI81)=2,(Scoresheet!$AE81+ABS(Scoresheet!$AF81-Scoresheet!$AE81)+ABS(Scoresheet!$AG81-Scoresheet!$AF81)+ABS(Scoresheet!$AH81-Scoresheet!$AG81)+ABS(Scoresheet!$AI81-Scoresheet!$AH81)+Scoresheet!$AI81)=0),(IF((Scoresheet!$AE81+Scoresheet!$AF81+Scoresheet!$AG81+Scoresheet!$AH81+Scoresheet!$AI81)=0,0,ROUND(Scoresheet!AF81/(Scoresheet!$AE81+Scoresheet!$AF81+Scoresheet!$AG81+Scoresheet!$AH81+Scoresheet!$AI81),2))),"ERR!")</f>
        <v>0</v>
      </c>
      <c r="AC81" s="115">
        <f>IF(OR((Scoresheet!$AE81+ABS(Scoresheet!$AF81-Scoresheet!$AE81)+ABS(Scoresheet!$AG81-Scoresheet!$AF81)+ABS(Scoresheet!$AH81-Scoresheet!$AG81)+ABS(Scoresheet!$AI81-Scoresheet!$AH81)+Scoresheet!$AI81)=2,(Scoresheet!$AE81+ABS(Scoresheet!$AF81-Scoresheet!$AE81)+ABS(Scoresheet!$AG81-Scoresheet!$AF81)+ABS(Scoresheet!$AH81-Scoresheet!$AG81)+ABS(Scoresheet!$AI81-Scoresheet!$AH81)+Scoresheet!$AI81)=0),(IF((Scoresheet!$AE81+Scoresheet!$AF81+Scoresheet!$AG81+Scoresheet!$AH81+Scoresheet!$AI81)=0,0,ROUND(Scoresheet!AG81/(Scoresheet!$AE81+Scoresheet!$AF81+Scoresheet!$AG81+Scoresheet!$AH81+Scoresheet!$AI81),2))),"ERR!")</f>
        <v>0</v>
      </c>
      <c r="AD81" s="115">
        <f>IF(OR((Scoresheet!$AE81+ABS(Scoresheet!$AF81-Scoresheet!$AE81)+ABS(Scoresheet!$AG81-Scoresheet!$AF81)+ABS(Scoresheet!$AH81-Scoresheet!$AG81)+ABS(Scoresheet!$AI81-Scoresheet!$AH81)+Scoresheet!$AI81)=2,(Scoresheet!$AE81+ABS(Scoresheet!$AF81-Scoresheet!$AE81)+ABS(Scoresheet!$AG81-Scoresheet!$AF81)+ABS(Scoresheet!$AH81-Scoresheet!$AG81)+ABS(Scoresheet!$AI81-Scoresheet!$AH81)+Scoresheet!$AI81)=0),(IF((Scoresheet!$AE81+Scoresheet!$AF81+Scoresheet!$AG81+Scoresheet!$AH81+Scoresheet!$AI81)=0,0,ROUND(Scoresheet!AH81/(Scoresheet!$AE81+Scoresheet!$AF81+Scoresheet!$AG81+Scoresheet!$AH81+Scoresheet!$AI81),2))),"ERR!")</f>
        <v>0</v>
      </c>
      <c r="AE81" s="114">
        <f>IF(OR((Scoresheet!$AE81+ABS(Scoresheet!$AF81-Scoresheet!$AE81)+ABS(Scoresheet!$AG81-Scoresheet!$AF81)+ABS(Scoresheet!$AH81-Scoresheet!$AG81)+ABS(Scoresheet!$AI81-Scoresheet!$AH81)+Scoresheet!$AI81)=2,(Scoresheet!$AE81+ABS(Scoresheet!$AF81-Scoresheet!$AE81)+ABS(Scoresheet!$AG81-Scoresheet!$AF81)+ABS(Scoresheet!$AH81-Scoresheet!$AG81)+ABS(Scoresheet!$AI81-Scoresheet!$AH81)+Scoresheet!$AI81)=0),(IF((Scoresheet!$AE81+Scoresheet!$AF81+Scoresheet!$AG81+Scoresheet!$AH81+Scoresheet!$AI81)=0,0,ROUND(Scoresheet!AI81/(Scoresheet!$AE81+Scoresheet!$AF81+Scoresheet!$AG81+Scoresheet!$AH81+Scoresheet!$AI81),2))),"ERR!")</f>
        <v>0</v>
      </c>
      <c r="AF81" s="66">
        <f>IF((Scoresheet!$AJ81+Scoresheet!$AK81+Scoresheet!$AL81)=0,0,FLOOR(Scoresheet!AJ81/(Scoresheet!$AJ81+Scoresheet!$AK81+Scoresheet!$AL81),0.01))</f>
        <v>0</v>
      </c>
      <c r="AG81" s="66">
        <f>IF((Scoresheet!$AJ81+Scoresheet!$AK81+Scoresheet!$AL81)=0,0,FLOOR(Scoresheet!AK81/(Scoresheet!$AJ81+Scoresheet!$AK81+Scoresheet!$AL81),0.01))</f>
        <v>0</v>
      </c>
      <c r="AH81" s="109">
        <f>IF((Scoresheet!$AJ81+Scoresheet!$AK81+Scoresheet!$AL81)=0,0,FLOOR(Scoresheet!AL81/(Scoresheet!$AJ81+Scoresheet!$AK81+Scoresheet!$AL81),0.01))</f>
        <v>0</v>
      </c>
      <c r="AI81" s="95"/>
      <c r="AJ81" s="95"/>
      <c r="AK81" s="95"/>
      <c r="AL81" s="95"/>
      <c r="AM81" s="95"/>
      <c r="AN81" s="95"/>
      <c r="AP81" s="96"/>
      <c r="AQ81" s="66">
        <f t="shared" si="51"/>
        <v>0</v>
      </c>
      <c r="AR81" s="66">
        <f t="shared" si="59"/>
        <v>0</v>
      </c>
      <c r="AS81" s="66">
        <f t="shared" si="60"/>
        <v>0</v>
      </c>
      <c r="AT81" s="66">
        <f t="shared" si="61"/>
        <v>0</v>
      </c>
      <c r="AU81" s="66">
        <f t="shared" si="62"/>
        <v>0</v>
      </c>
      <c r="AV81" s="66">
        <f t="shared" si="63"/>
        <v>0</v>
      </c>
      <c r="AW81" s="66">
        <f t="shared" si="64"/>
        <v>0</v>
      </c>
      <c r="AX81" s="66">
        <f t="shared" si="65"/>
        <v>0</v>
      </c>
      <c r="AY81" s="66">
        <f t="shared" si="66"/>
        <v>0</v>
      </c>
      <c r="AZ81" s="66">
        <f t="shared" si="67"/>
        <v>0</v>
      </c>
      <c r="BA81" s="66">
        <f t="shared" si="68"/>
        <v>0</v>
      </c>
      <c r="BB81" s="66">
        <f t="shared" si="69"/>
        <v>0</v>
      </c>
      <c r="BC81" s="66">
        <f t="shared" si="70"/>
        <v>0</v>
      </c>
      <c r="BD81" s="66">
        <f t="shared" si="71"/>
        <v>0</v>
      </c>
      <c r="BE81" s="66">
        <f t="shared" si="72"/>
        <v>0</v>
      </c>
      <c r="BF81" s="66">
        <f t="shared" si="73"/>
        <v>0</v>
      </c>
      <c r="BG81" s="66">
        <f t="shared" si="74"/>
        <v>0</v>
      </c>
      <c r="BH81" s="66">
        <f t="shared" si="75"/>
        <v>0</v>
      </c>
      <c r="BI81" s="66">
        <f t="shared" si="76"/>
        <v>0</v>
      </c>
      <c r="BJ81" s="66">
        <f t="shared" si="77"/>
        <v>0</v>
      </c>
      <c r="BK81" s="66">
        <f t="shared" si="78"/>
        <v>0</v>
      </c>
      <c r="BL81" s="66">
        <f t="shared" si="79"/>
        <v>0</v>
      </c>
      <c r="BM81" s="66">
        <f t="shared" si="80"/>
        <v>0</v>
      </c>
      <c r="BN81" s="66">
        <f t="shared" si="81"/>
        <v>0</v>
      </c>
      <c r="BO81" s="66">
        <f t="shared" si="82"/>
        <v>0</v>
      </c>
      <c r="BP81" s="66">
        <f t="shared" si="83"/>
        <v>0</v>
      </c>
      <c r="BQ81" s="66">
        <f t="shared" si="84"/>
        <v>0</v>
      </c>
      <c r="BR81" s="66">
        <f t="shared" si="85"/>
        <v>0</v>
      </c>
      <c r="BS81" s="66">
        <f t="shared" si="86"/>
        <v>0</v>
      </c>
      <c r="BT81" s="66">
        <f t="shared" si="87"/>
        <v>0</v>
      </c>
      <c r="BU81" s="66">
        <f t="shared" si="88"/>
        <v>0</v>
      </c>
      <c r="BV81" s="66">
        <f t="shared" si="89"/>
        <v>0</v>
      </c>
      <c r="BX81" s="66">
        <f t="shared" si="90"/>
        <v>0</v>
      </c>
      <c r="BY81" s="66">
        <f t="shared" si="52"/>
        <v>0</v>
      </c>
      <c r="BZ81" s="66">
        <f t="shared" si="53"/>
        <v>0</v>
      </c>
      <c r="CA81" s="66">
        <f t="shared" si="54"/>
        <v>0</v>
      </c>
      <c r="CB81" s="66">
        <f t="shared" si="55"/>
        <v>0</v>
      </c>
      <c r="CC81" s="66">
        <f t="shared" si="56"/>
        <v>0</v>
      </c>
      <c r="CD81" s="66">
        <f t="shared" si="57"/>
        <v>0</v>
      </c>
    </row>
    <row r="82" spans="1:82">
      <c r="A82" s="96">
        <f t="shared" si="58"/>
        <v>0</v>
      </c>
      <c r="B82" s="109">
        <f>Scoresheet!B82</f>
        <v>0</v>
      </c>
      <c r="C82" s="66">
        <f>IF(Scoresheet!C82=0,0,Scoresheet!C82/(Scoresheet!C82+Scoresheet!D82))</f>
        <v>0</v>
      </c>
      <c r="D82" s="109">
        <f>IF(Scoresheet!D82=0,0,Scoresheet!D82/(Scoresheet!C82+Scoresheet!D82))</f>
        <v>0</v>
      </c>
      <c r="E82" s="66">
        <f>IF(Scoresheet!E82=0,0,Scoresheet!E82/(Scoresheet!E82+Scoresheet!F82))</f>
        <v>0</v>
      </c>
      <c r="F82" s="66">
        <f>IF(Scoresheet!G82=0,0,Scoresheet!G82/(Scoresheet!G82+Scoresheet!H82)*(IF(Result!E82=0,1,Result!E82)))</f>
        <v>0</v>
      </c>
      <c r="G82" s="66">
        <f>IF(Scoresheet!I82=0,0,Scoresheet!I82/(Scoresheet!I82+Scoresheet!J82)*(IF(Result!E82=0,1,Result!E82)))</f>
        <v>0</v>
      </c>
      <c r="H82" s="66">
        <f>IF(Scoresheet!K82=0,0,Scoresheet!K82/(Scoresheet!L82+Scoresheet!K82)*(IF(Result!E82=0,1,Result!E82)))</f>
        <v>0</v>
      </c>
      <c r="I82" s="66">
        <f>IF(Scoresheet!L82=0,0,Scoresheet!L82/(Scoresheet!K82+Scoresheet!L82)*(IF(Result!E82=0,1,Result!E82)))</f>
        <v>0</v>
      </c>
      <c r="J82" s="109">
        <f>IF(Scoresheet!M82=0,0,Scoresheet!M82/(Scoresheet!M82+Scoresheet!N82))</f>
        <v>0</v>
      </c>
      <c r="K82" s="66">
        <f>(IF(OR(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2,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0),(IF((Scoresheet!$O82+Scoresheet!$P82+Scoresheet!$Q82+Scoresheet!$R82+Scoresheet!$S82+Scoresheet!$T82+Scoresheet!$U82+Scoresheet!$V82+Scoresheet!$W82)=0,0,ROUND(Scoresheet!O82/(Scoresheet!$O82+Scoresheet!$P82+Scoresheet!$Q82+Scoresheet!$R82+Scoresheet!$S82+Scoresheet!$T82+Scoresheet!$U82+Scoresheet!$V82+Scoresheet!$W82),2))),"ERR!"))</f>
        <v>0</v>
      </c>
      <c r="L82" s="66">
        <f>(IF(OR(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2,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0),(IF((Scoresheet!$O82+Scoresheet!$P82+Scoresheet!$Q82+Scoresheet!$R82+Scoresheet!$S82+Scoresheet!$T82+Scoresheet!$U82+Scoresheet!$V82+Scoresheet!$W82)=0,0,ROUND(Scoresheet!P82/(Scoresheet!$O82+Scoresheet!$P82+Scoresheet!$Q82+Scoresheet!$R82+Scoresheet!$S82+Scoresheet!$T82+Scoresheet!$U82+Scoresheet!$V82+Scoresheet!$W82),2))),"ERR!"))</f>
        <v>0</v>
      </c>
      <c r="M82" s="66">
        <f>(IF(OR(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2,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0),(IF((Scoresheet!$O82+Scoresheet!$P82+Scoresheet!$Q82+Scoresheet!$R82+Scoresheet!$S82+Scoresheet!$T82+Scoresheet!$U82+Scoresheet!$V82+Scoresheet!$W82)=0,0,ROUND(Scoresheet!Q82/(Scoresheet!$O82+Scoresheet!$P82+Scoresheet!$Q82+Scoresheet!$R82+Scoresheet!$S82+Scoresheet!$T82+Scoresheet!$U82+Scoresheet!$V82+Scoresheet!$W82),2))),"ERR!"))</f>
        <v>0</v>
      </c>
      <c r="N82" s="66">
        <f>(IF(OR(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2,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0),(IF((Scoresheet!$O82+Scoresheet!$P82+Scoresheet!$Q82+Scoresheet!$R82+Scoresheet!$S82+Scoresheet!$T82+Scoresheet!$U82+Scoresheet!$V82+Scoresheet!$W82)=0,0,ROUND(Scoresheet!R82/(Scoresheet!$O82+Scoresheet!$P82+Scoresheet!$Q82+Scoresheet!$R82+Scoresheet!$S82+Scoresheet!$T82+Scoresheet!$U82+Scoresheet!$V82+Scoresheet!$W82),2))),"ERR!"))</f>
        <v>0</v>
      </c>
      <c r="O82" s="66">
        <f>(IF(OR(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2,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0),(IF((Scoresheet!$O82+Scoresheet!$P82+Scoresheet!$Q82+Scoresheet!$R82+Scoresheet!$S82+Scoresheet!$T82+Scoresheet!$U82+Scoresheet!$V82+Scoresheet!$W82)=0,0,ROUND(Scoresheet!S82/(Scoresheet!$O82+Scoresheet!$P82+Scoresheet!$Q82+Scoresheet!$R82+Scoresheet!$S82+Scoresheet!$T82+Scoresheet!$U82+Scoresheet!$V82+Scoresheet!$W82),2))),"ERR!"))</f>
        <v>0</v>
      </c>
      <c r="P82" s="66">
        <f>(IF(OR(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2,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0),(IF((Scoresheet!$O82+Scoresheet!$P82+Scoresheet!$Q82+Scoresheet!$R82+Scoresheet!$S82+Scoresheet!$T82+Scoresheet!$U82+Scoresheet!$V82+Scoresheet!$W82)=0,0,ROUND(Scoresheet!T82/(Scoresheet!$O82+Scoresheet!$P82+Scoresheet!$Q82+Scoresheet!$R82+Scoresheet!$S82+Scoresheet!$T82+Scoresheet!$U82+Scoresheet!$V82+Scoresheet!$W82),2))),"ERR!"))</f>
        <v>0</v>
      </c>
      <c r="Q82" s="66">
        <f>(IF(OR(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2,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0),(IF((Scoresheet!$O82+Scoresheet!$P82+Scoresheet!$Q82+Scoresheet!$R82+Scoresheet!$S82+Scoresheet!$T82+Scoresheet!$U82+Scoresheet!$V82+Scoresheet!$W82)=0,0,ROUND(Scoresheet!U82/(Scoresheet!$O82+Scoresheet!$P82+Scoresheet!$Q82+Scoresheet!$R82+Scoresheet!$S82+Scoresheet!$T82+Scoresheet!$U82+Scoresheet!$V82+Scoresheet!$W82),2))),"ERR!"))</f>
        <v>0</v>
      </c>
      <c r="R82" s="66">
        <f>(IF(OR(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2,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0),(IF((Scoresheet!$O82+Scoresheet!$P82+Scoresheet!$Q82+Scoresheet!$R82+Scoresheet!$S82+Scoresheet!$T82+Scoresheet!$U82+Scoresheet!$V82+Scoresheet!$W82)=0,0,ROUND(Scoresheet!V82/(Scoresheet!$O82+Scoresheet!$P82+Scoresheet!$Q82+Scoresheet!$R82+Scoresheet!$S82+Scoresheet!$T82+Scoresheet!$U82+Scoresheet!$V82+Scoresheet!$W82),2))),"ERR!"))</f>
        <v>0</v>
      </c>
      <c r="S82" s="114">
        <f>(IF(OR(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2,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0),(IF((Scoresheet!$O82+Scoresheet!$P82+Scoresheet!$Q82+Scoresheet!$R82+Scoresheet!$S82+Scoresheet!$T82+Scoresheet!$U82+Scoresheet!$V82+Scoresheet!$W82)=0,0,ROUND(Scoresheet!W82/(Scoresheet!$O82+Scoresheet!$P82+Scoresheet!$Q82+Scoresheet!$R82+Scoresheet!$S82+Scoresheet!$T82+Scoresheet!$U82+Scoresheet!$V82+Scoresheet!$W82),2))),"ERR!"))</f>
        <v>0</v>
      </c>
      <c r="T82" s="66">
        <f>Scoresheet!X82</f>
        <v>0</v>
      </c>
      <c r="U82" s="66">
        <f>IF((Scoresheet!$Y82+Scoresheet!$Z82+Scoresheet!$AA82)=0,0,FLOOR(Scoresheet!Y82/(Scoresheet!$Y82+Scoresheet!$Z82+Scoresheet!$AA82),0.01))</f>
        <v>0</v>
      </c>
      <c r="V82" s="66">
        <f>IF((Scoresheet!$Y82+Scoresheet!$Z82+Scoresheet!$AA82)=0,0,FLOOR(Scoresheet!Z82/(Scoresheet!$Y82+Scoresheet!$Z82+Scoresheet!$AA82),0.01))</f>
        <v>0</v>
      </c>
      <c r="W82" s="109">
        <f>IF((Scoresheet!$Y82+Scoresheet!$Z82+Scoresheet!$AA82)=0,0,FLOOR(Scoresheet!AA82/(Scoresheet!$Y82+Scoresheet!$Z82+Scoresheet!$AA82),0.01))</f>
        <v>0</v>
      </c>
      <c r="X82" s="66">
        <f>IF((Scoresheet!$AB82+Scoresheet!$AC82+Scoresheet!$AD82)=0,0,FLOOR(Scoresheet!AB82/(Scoresheet!$AB82+Scoresheet!$AC82+Scoresheet!$AD82),0.01))</f>
        <v>0</v>
      </c>
      <c r="Y82" s="66">
        <f>IF((Scoresheet!$AB82+Scoresheet!$AC82+Scoresheet!$AD82)=0,0,FLOOR(Scoresheet!AC82/(Scoresheet!$AB82+Scoresheet!$AC82+Scoresheet!$AD82),0.01))</f>
        <v>0</v>
      </c>
      <c r="Z82" s="115">
        <f>IF((Scoresheet!$AB82+Scoresheet!$AC82+Scoresheet!$AD82)=0,0,FLOOR(Scoresheet!AD82/(Scoresheet!$AB82+Scoresheet!$AC82+Scoresheet!$AD82),0.01))</f>
        <v>0</v>
      </c>
      <c r="AA82" s="116">
        <f>IF(OR((Scoresheet!$AE82+ABS(Scoresheet!$AF82-Scoresheet!$AE82)+ABS(Scoresheet!$AG82-Scoresheet!$AF82)+ABS(Scoresheet!$AH82-Scoresheet!$AG82)+ABS(Scoresheet!$AI82-Scoresheet!$AH82)+Scoresheet!$AI82)=2,(Scoresheet!$AE82+ABS(Scoresheet!$AF82-Scoresheet!$AE82)+ABS(Scoresheet!$AG82-Scoresheet!$AF82)+ABS(Scoresheet!$AH82-Scoresheet!$AG82)+ABS(Scoresheet!$AI82-Scoresheet!$AH82)+Scoresheet!$AI82)=0),(IF((Scoresheet!$AE82+Scoresheet!$AF82+Scoresheet!$AG82+Scoresheet!$AH82+Scoresheet!$AI82)=0,0,ROUND(Scoresheet!AE82/(Scoresheet!$AE82+Scoresheet!$AF82+Scoresheet!$AG82+Scoresheet!$AH82+Scoresheet!$AI82),2))),"ERR!")</f>
        <v>0</v>
      </c>
      <c r="AB82" s="115">
        <f>IF(OR((Scoresheet!$AE82+ABS(Scoresheet!$AF82-Scoresheet!$AE82)+ABS(Scoresheet!$AG82-Scoresheet!$AF82)+ABS(Scoresheet!$AH82-Scoresheet!$AG82)+ABS(Scoresheet!$AI82-Scoresheet!$AH82)+Scoresheet!$AI82)=2,(Scoresheet!$AE82+ABS(Scoresheet!$AF82-Scoresheet!$AE82)+ABS(Scoresheet!$AG82-Scoresheet!$AF82)+ABS(Scoresheet!$AH82-Scoresheet!$AG82)+ABS(Scoresheet!$AI82-Scoresheet!$AH82)+Scoresheet!$AI82)=0),(IF((Scoresheet!$AE82+Scoresheet!$AF82+Scoresheet!$AG82+Scoresheet!$AH82+Scoresheet!$AI82)=0,0,ROUND(Scoresheet!AF82/(Scoresheet!$AE82+Scoresheet!$AF82+Scoresheet!$AG82+Scoresheet!$AH82+Scoresheet!$AI82),2))),"ERR!")</f>
        <v>0</v>
      </c>
      <c r="AC82" s="115">
        <f>IF(OR((Scoresheet!$AE82+ABS(Scoresheet!$AF82-Scoresheet!$AE82)+ABS(Scoresheet!$AG82-Scoresheet!$AF82)+ABS(Scoresheet!$AH82-Scoresheet!$AG82)+ABS(Scoresheet!$AI82-Scoresheet!$AH82)+Scoresheet!$AI82)=2,(Scoresheet!$AE82+ABS(Scoresheet!$AF82-Scoresheet!$AE82)+ABS(Scoresheet!$AG82-Scoresheet!$AF82)+ABS(Scoresheet!$AH82-Scoresheet!$AG82)+ABS(Scoresheet!$AI82-Scoresheet!$AH82)+Scoresheet!$AI82)=0),(IF((Scoresheet!$AE82+Scoresheet!$AF82+Scoresheet!$AG82+Scoresheet!$AH82+Scoresheet!$AI82)=0,0,ROUND(Scoresheet!AG82/(Scoresheet!$AE82+Scoresheet!$AF82+Scoresheet!$AG82+Scoresheet!$AH82+Scoresheet!$AI82),2))),"ERR!")</f>
        <v>0</v>
      </c>
      <c r="AD82" s="115">
        <f>IF(OR((Scoresheet!$AE82+ABS(Scoresheet!$AF82-Scoresheet!$AE82)+ABS(Scoresheet!$AG82-Scoresheet!$AF82)+ABS(Scoresheet!$AH82-Scoresheet!$AG82)+ABS(Scoresheet!$AI82-Scoresheet!$AH82)+Scoresheet!$AI82)=2,(Scoresheet!$AE82+ABS(Scoresheet!$AF82-Scoresheet!$AE82)+ABS(Scoresheet!$AG82-Scoresheet!$AF82)+ABS(Scoresheet!$AH82-Scoresheet!$AG82)+ABS(Scoresheet!$AI82-Scoresheet!$AH82)+Scoresheet!$AI82)=0),(IF((Scoresheet!$AE82+Scoresheet!$AF82+Scoresheet!$AG82+Scoresheet!$AH82+Scoresheet!$AI82)=0,0,ROUND(Scoresheet!AH82/(Scoresheet!$AE82+Scoresheet!$AF82+Scoresheet!$AG82+Scoresheet!$AH82+Scoresheet!$AI82),2))),"ERR!")</f>
        <v>0</v>
      </c>
      <c r="AE82" s="114">
        <f>IF(OR((Scoresheet!$AE82+ABS(Scoresheet!$AF82-Scoresheet!$AE82)+ABS(Scoresheet!$AG82-Scoresheet!$AF82)+ABS(Scoresheet!$AH82-Scoresheet!$AG82)+ABS(Scoresheet!$AI82-Scoresheet!$AH82)+Scoresheet!$AI82)=2,(Scoresheet!$AE82+ABS(Scoresheet!$AF82-Scoresheet!$AE82)+ABS(Scoresheet!$AG82-Scoresheet!$AF82)+ABS(Scoresheet!$AH82-Scoresheet!$AG82)+ABS(Scoresheet!$AI82-Scoresheet!$AH82)+Scoresheet!$AI82)=0),(IF((Scoresheet!$AE82+Scoresheet!$AF82+Scoresheet!$AG82+Scoresheet!$AH82+Scoresheet!$AI82)=0,0,ROUND(Scoresheet!AI82/(Scoresheet!$AE82+Scoresheet!$AF82+Scoresheet!$AG82+Scoresheet!$AH82+Scoresheet!$AI82),2))),"ERR!")</f>
        <v>0</v>
      </c>
      <c r="AF82" s="66">
        <f>IF((Scoresheet!$AJ82+Scoresheet!$AK82+Scoresheet!$AL82)=0,0,FLOOR(Scoresheet!AJ82/(Scoresheet!$AJ82+Scoresheet!$AK82+Scoresheet!$AL82),0.01))</f>
        <v>0</v>
      </c>
      <c r="AG82" s="66">
        <f>IF((Scoresheet!$AJ82+Scoresheet!$AK82+Scoresheet!$AL82)=0,0,FLOOR(Scoresheet!AK82/(Scoresheet!$AJ82+Scoresheet!$AK82+Scoresheet!$AL82),0.01))</f>
        <v>0</v>
      </c>
      <c r="AH82" s="109">
        <f>IF((Scoresheet!$AJ82+Scoresheet!$AK82+Scoresheet!$AL82)=0,0,FLOOR(Scoresheet!AL82/(Scoresheet!$AJ82+Scoresheet!$AK82+Scoresheet!$AL82),0.01))</f>
        <v>0</v>
      </c>
      <c r="AI82" s="95"/>
      <c r="AJ82" s="95"/>
      <c r="AK82" s="95"/>
      <c r="AL82" s="95"/>
      <c r="AM82" s="95"/>
      <c r="AN82" s="95"/>
      <c r="AP82" s="96"/>
      <c r="AQ82" s="66">
        <f t="shared" si="51"/>
        <v>0</v>
      </c>
      <c r="AR82" s="66">
        <f t="shared" si="59"/>
        <v>0</v>
      </c>
      <c r="AS82" s="66">
        <f t="shared" si="60"/>
        <v>0</v>
      </c>
      <c r="AT82" s="66">
        <f t="shared" si="61"/>
        <v>0</v>
      </c>
      <c r="AU82" s="66">
        <f t="shared" si="62"/>
        <v>0</v>
      </c>
      <c r="AV82" s="66">
        <f t="shared" si="63"/>
        <v>0</v>
      </c>
      <c r="AW82" s="66">
        <f t="shared" si="64"/>
        <v>0</v>
      </c>
      <c r="AX82" s="66">
        <f t="shared" si="65"/>
        <v>0</v>
      </c>
      <c r="AY82" s="66">
        <f t="shared" si="66"/>
        <v>0</v>
      </c>
      <c r="AZ82" s="66">
        <f t="shared" si="67"/>
        <v>0</v>
      </c>
      <c r="BA82" s="66">
        <f t="shared" si="68"/>
        <v>0</v>
      </c>
      <c r="BB82" s="66">
        <f t="shared" si="69"/>
        <v>0</v>
      </c>
      <c r="BC82" s="66">
        <f t="shared" si="70"/>
        <v>0</v>
      </c>
      <c r="BD82" s="66">
        <f t="shared" si="71"/>
        <v>0</v>
      </c>
      <c r="BE82" s="66">
        <f t="shared" si="72"/>
        <v>0</v>
      </c>
      <c r="BF82" s="66">
        <f t="shared" si="73"/>
        <v>0</v>
      </c>
      <c r="BG82" s="66">
        <f t="shared" si="74"/>
        <v>0</v>
      </c>
      <c r="BH82" s="66">
        <f t="shared" si="75"/>
        <v>0</v>
      </c>
      <c r="BI82" s="66">
        <f t="shared" si="76"/>
        <v>0</v>
      </c>
      <c r="BJ82" s="66">
        <f t="shared" si="77"/>
        <v>0</v>
      </c>
      <c r="BK82" s="66">
        <f t="shared" si="78"/>
        <v>0</v>
      </c>
      <c r="BL82" s="66">
        <f t="shared" si="79"/>
        <v>0</v>
      </c>
      <c r="BM82" s="66">
        <f t="shared" si="80"/>
        <v>0</v>
      </c>
      <c r="BN82" s="66">
        <f t="shared" si="81"/>
        <v>0</v>
      </c>
      <c r="BO82" s="66">
        <f t="shared" si="82"/>
        <v>0</v>
      </c>
      <c r="BP82" s="66">
        <f t="shared" si="83"/>
        <v>0</v>
      </c>
      <c r="BQ82" s="66">
        <f t="shared" si="84"/>
        <v>0</v>
      </c>
      <c r="BR82" s="66">
        <f t="shared" si="85"/>
        <v>0</v>
      </c>
      <c r="BS82" s="66">
        <f t="shared" si="86"/>
        <v>0</v>
      </c>
      <c r="BT82" s="66">
        <f t="shared" si="87"/>
        <v>0</v>
      </c>
      <c r="BU82" s="66">
        <f t="shared" si="88"/>
        <v>0</v>
      </c>
      <c r="BV82" s="66">
        <f t="shared" si="89"/>
        <v>0</v>
      </c>
      <c r="BX82" s="66">
        <f t="shared" si="90"/>
        <v>0</v>
      </c>
      <c r="BY82" s="66">
        <f t="shared" si="52"/>
        <v>0</v>
      </c>
      <c r="BZ82" s="66">
        <f t="shared" si="53"/>
        <v>0</v>
      </c>
      <c r="CA82" s="66">
        <f t="shared" si="54"/>
        <v>0</v>
      </c>
      <c r="CB82" s="66">
        <f t="shared" si="55"/>
        <v>0</v>
      </c>
      <c r="CC82" s="66">
        <f t="shared" si="56"/>
        <v>0</v>
      </c>
      <c r="CD82" s="66">
        <f t="shared" si="57"/>
        <v>0</v>
      </c>
    </row>
    <row r="83" spans="1:82">
      <c r="A83" s="96">
        <f t="shared" si="58"/>
        <v>0</v>
      </c>
      <c r="B83" s="109">
        <f>Scoresheet!B83</f>
        <v>0</v>
      </c>
      <c r="C83" s="66">
        <f>IF(Scoresheet!C83=0,0,Scoresheet!C83/(Scoresheet!C83+Scoresheet!D83))</f>
        <v>0</v>
      </c>
      <c r="D83" s="109">
        <f>IF(Scoresheet!D83=0,0,Scoresheet!D83/(Scoresheet!C83+Scoresheet!D83))</f>
        <v>0</v>
      </c>
      <c r="E83" s="66">
        <f>IF(Scoresheet!E83=0,0,Scoresheet!E83/(Scoresheet!E83+Scoresheet!F83))</f>
        <v>0</v>
      </c>
      <c r="F83" s="66">
        <f>IF(Scoresheet!G83=0,0,Scoresheet!G83/(Scoresheet!G83+Scoresheet!H83)*(IF(Result!E83=0,1,Result!E83)))</f>
        <v>0</v>
      </c>
      <c r="G83" s="66">
        <f>IF(Scoresheet!I83=0,0,Scoresheet!I83/(Scoresheet!I83+Scoresheet!J83)*(IF(Result!E83=0,1,Result!E83)))</f>
        <v>0</v>
      </c>
      <c r="H83" s="66">
        <f>IF(Scoresheet!K83=0,0,Scoresheet!K83/(Scoresheet!L83+Scoresheet!K83)*(IF(Result!E83=0,1,Result!E83)))</f>
        <v>0</v>
      </c>
      <c r="I83" s="66">
        <f>IF(Scoresheet!L83=0,0,Scoresheet!L83/(Scoresheet!K83+Scoresheet!L83)*(IF(Result!E83=0,1,Result!E83)))</f>
        <v>0</v>
      </c>
      <c r="J83" s="109">
        <f>IF(Scoresheet!M83=0,0,Scoresheet!M83/(Scoresheet!M83+Scoresheet!N83))</f>
        <v>0</v>
      </c>
      <c r="K83" s="66">
        <f>(IF(OR(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2,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0),(IF((Scoresheet!$O83+Scoresheet!$P83+Scoresheet!$Q83+Scoresheet!$R83+Scoresheet!$S83+Scoresheet!$T83+Scoresheet!$U83+Scoresheet!$V83+Scoresheet!$W83)=0,0,ROUND(Scoresheet!O83/(Scoresheet!$O83+Scoresheet!$P83+Scoresheet!$Q83+Scoresheet!$R83+Scoresheet!$S83+Scoresheet!$T83+Scoresheet!$U83+Scoresheet!$V83+Scoresheet!$W83),2))),"ERR!"))</f>
        <v>0</v>
      </c>
      <c r="L83" s="66">
        <f>(IF(OR(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2,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0),(IF((Scoresheet!$O83+Scoresheet!$P83+Scoresheet!$Q83+Scoresheet!$R83+Scoresheet!$S83+Scoresheet!$T83+Scoresheet!$U83+Scoresheet!$V83+Scoresheet!$W83)=0,0,ROUND(Scoresheet!P83/(Scoresheet!$O83+Scoresheet!$P83+Scoresheet!$Q83+Scoresheet!$R83+Scoresheet!$S83+Scoresheet!$T83+Scoresheet!$U83+Scoresheet!$V83+Scoresheet!$W83),2))),"ERR!"))</f>
        <v>0</v>
      </c>
      <c r="M83" s="66">
        <f>(IF(OR(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2,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0),(IF((Scoresheet!$O83+Scoresheet!$P83+Scoresheet!$Q83+Scoresheet!$R83+Scoresheet!$S83+Scoresheet!$T83+Scoresheet!$U83+Scoresheet!$V83+Scoresheet!$W83)=0,0,ROUND(Scoresheet!Q83/(Scoresheet!$O83+Scoresheet!$P83+Scoresheet!$Q83+Scoresheet!$R83+Scoresheet!$S83+Scoresheet!$T83+Scoresheet!$U83+Scoresheet!$V83+Scoresheet!$W83),2))),"ERR!"))</f>
        <v>0</v>
      </c>
      <c r="N83" s="66">
        <f>(IF(OR(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2,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0),(IF((Scoresheet!$O83+Scoresheet!$P83+Scoresheet!$Q83+Scoresheet!$R83+Scoresheet!$S83+Scoresheet!$T83+Scoresheet!$U83+Scoresheet!$V83+Scoresheet!$W83)=0,0,ROUND(Scoresheet!R83/(Scoresheet!$O83+Scoresheet!$P83+Scoresheet!$Q83+Scoresheet!$R83+Scoresheet!$S83+Scoresheet!$T83+Scoresheet!$U83+Scoresheet!$V83+Scoresheet!$W83),2))),"ERR!"))</f>
        <v>0</v>
      </c>
      <c r="O83" s="66">
        <f>(IF(OR(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2,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0),(IF((Scoresheet!$O83+Scoresheet!$P83+Scoresheet!$Q83+Scoresheet!$R83+Scoresheet!$S83+Scoresheet!$T83+Scoresheet!$U83+Scoresheet!$V83+Scoresheet!$W83)=0,0,ROUND(Scoresheet!S83/(Scoresheet!$O83+Scoresheet!$P83+Scoresheet!$Q83+Scoresheet!$R83+Scoresheet!$S83+Scoresheet!$T83+Scoresheet!$U83+Scoresheet!$V83+Scoresheet!$W83),2))),"ERR!"))</f>
        <v>0</v>
      </c>
      <c r="P83" s="66">
        <f>(IF(OR(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2,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0),(IF((Scoresheet!$O83+Scoresheet!$P83+Scoresheet!$Q83+Scoresheet!$R83+Scoresheet!$S83+Scoresheet!$T83+Scoresheet!$U83+Scoresheet!$V83+Scoresheet!$W83)=0,0,ROUND(Scoresheet!T83/(Scoresheet!$O83+Scoresheet!$P83+Scoresheet!$Q83+Scoresheet!$R83+Scoresheet!$S83+Scoresheet!$T83+Scoresheet!$U83+Scoresheet!$V83+Scoresheet!$W83),2))),"ERR!"))</f>
        <v>0</v>
      </c>
      <c r="Q83" s="66">
        <f>(IF(OR(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2,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0),(IF((Scoresheet!$O83+Scoresheet!$P83+Scoresheet!$Q83+Scoresheet!$R83+Scoresheet!$S83+Scoresheet!$T83+Scoresheet!$U83+Scoresheet!$V83+Scoresheet!$W83)=0,0,ROUND(Scoresheet!U83/(Scoresheet!$O83+Scoresheet!$P83+Scoresheet!$Q83+Scoresheet!$R83+Scoresheet!$S83+Scoresheet!$T83+Scoresheet!$U83+Scoresheet!$V83+Scoresheet!$W83),2))),"ERR!"))</f>
        <v>0</v>
      </c>
      <c r="R83" s="66">
        <f>(IF(OR(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2,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0),(IF((Scoresheet!$O83+Scoresheet!$P83+Scoresheet!$Q83+Scoresheet!$R83+Scoresheet!$S83+Scoresheet!$T83+Scoresheet!$U83+Scoresheet!$V83+Scoresheet!$W83)=0,0,ROUND(Scoresheet!V83/(Scoresheet!$O83+Scoresheet!$P83+Scoresheet!$Q83+Scoresheet!$R83+Scoresheet!$S83+Scoresheet!$T83+Scoresheet!$U83+Scoresheet!$V83+Scoresheet!$W83),2))),"ERR!"))</f>
        <v>0</v>
      </c>
      <c r="S83" s="114">
        <f>(IF(OR(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2,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0),(IF((Scoresheet!$O83+Scoresheet!$P83+Scoresheet!$Q83+Scoresheet!$R83+Scoresheet!$S83+Scoresheet!$T83+Scoresheet!$U83+Scoresheet!$V83+Scoresheet!$W83)=0,0,ROUND(Scoresheet!W83/(Scoresheet!$O83+Scoresheet!$P83+Scoresheet!$Q83+Scoresheet!$R83+Scoresheet!$S83+Scoresheet!$T83+Scoresheet!$U83+Scoresheet!$V83+Scoresheet!$W83),2))),"ERR!"))</f>
        <v>0</v>
      </c>
      <c r="T83" s="66">
        <f>Scoresheet!X83</f>
        <v>0</v>
      </c>
      <c r="U83" s="66">
        <f>IF((Scoresheet!$Y83+Scoresheet!$Z83+Scoresheet!$AA83)=0,0,FLOOR(Scoresheet!Y83/(Scoresheet!$Y83+Scoresheet!$Z83+Scoresheet!$AA83),0.01))</f>
        <v>0</v>
      </c>
      <c r="V83" s="66">
        <f>IF((Scoresheet!$Y83+Scoresheet!$Z83+Scoresheet!$AA83)=0,0,FLOOR(Scoresheet!Z83/(Scoresheet!$Y83+Scoresheet!$Z83+Scoresheet!$AA83),0.01))</f>
        <v>0</v>
      </c>
      <c r="W83" s="109">
        <f>IF((Scoresheet!$Y83+Scoresheet!$Z83+Scoresheet!$AA83)=0,0,FLOOR(Scoresheet!AA83/(Scoresheet!$Y83+Scoresheet!$Z83+Scoresheet!$AA83),0.01))</f>
        <v>0</v>
      </c>
      <c r="X83" s="66">
        <f>IF((Scoresheet!$AB83+Scoresheet!$AC83+Scoresheet!$AD83)=0,0,FLOOR(Scoresheet!AB83/(Scoresheet!$AB83+Scoresheet!$AC83+Scoresheet!$AD83),0.01))</f>
        <v>0</v>
      </c>
      <c r="Y83" s="66">
        <f>IF((Scoresheet!$AB83+Scoresheet!$AC83+Scoresheet!$AD83)=0,0,FLOOR(Scoresheet!AC83/(Scoresheet!$AB83+Scoresheet!$AC83+Scoresheet!$AD83),0.01))</f>
        <v>0</v>
      </c>
      <c r="Z83" s="115">
        <f>IF((Scoresheet!$AB83+Scoresheet!$AC83+Scoresheet!$AD83)=0,0,FLOOR(Scoresheet!AD83/(Scoresheet!$AB83+Scoresheet!$AC83+Scoresheet!$AD83),0.01))</f>
        <v>0</v>
      </c>
      <c r="AA83" s="116">
        <f>IF(OR((Scoresheet!$AE83+ABS(Scoresheet!$AF83-Scoresheet!$AE83)+ABS(Scoresheet!$AG83-Scoresheet!$AF83)+ABS(Scoresheet!$AH83-Scoresheet!$AG83)+ABS(Scoresheet!$AI83-Scoresheet!$AH83)+Scoresheet!$AI83)=2,(Scoresheet!$AE83+ABS(Scoresheet!$AF83-Scoresheet!$AE83)+ABS(Scoresheet!$AG83-Scoresheet!$AF83)+ABS(Scoresheet!$AH83-Scoresheet!$AG83)+ABS(Scoresheet!$AI83-Scoresheet!$AH83)+Scoresheet!$AI83)=0),(IF((Scoresheet!$AE83+Scoresheet!$AF83+Scoresheet!$AG83+Scoresheet!$AH83+Scoresheet!$AI83)=0,0,ROUND(Scoresheet!AE83/(Scoresheet!$AE83+Scoresheet!$AF83+Scoresheet!$AG83+Scoresheet!$AH83+Scoresheet!$AI83),2))),"ERR!")</f>
        <v>0</v>
      </c>
      <c r="AB83" s="115">
        <f>IF(OR((Scoresheet!$AE83+ABS(Scoresheet!$AF83-Scoresheet!$AE83)+ABS(Scoresheet!$AG83-Scoresheet!$AF83)+ABS(Scoresheet!$AH83-Scoresheet!$AG83)+ABS(Scoresheet!$AI83-Scoresheet!$AH83)+Scoresheet!$AI83)=2,(Scoresheet!$AE83+ABS(Scoresheet!$AF83-Scoresheet!$AE83)+ABS(Scoresheet!$AG83-Scoresheet!$AF83)+ABS(Scoresheet!$AH83-Scoresheet!$AG83)+ABS(Scoresheet!$AI83-Scoresheet!$AH83)+Scoresheet!$AI83)=0),(IF((Scoresheet!$AE83+Scoresheet!$AF83+Scoresheet!$AG83+Scoresheet!$AH83+Scoresheet!$AI83)=0,0,ROUND(Scoresheet!AF83/(Scoresheet!$AE83+Scoresheet!$AF83+Scoresheet!$AG83+Scoresheet!$AH83+Scoresheet!$AI83),2))),"ERR!")</f>
        <v>0</v>
      </c>
      <c r="AC83" s="115">
        <f>IF(OR((Scoresheet!$AE83+ABS(Scoresheet!$AF83-Scoresheet!$AE83)+ABS(Scoresheet!$AG83-Scoresheet!$AF83)+ABS(Scoresheet!$AH83-Scoresheet!$AG83)+ABS(Scoresheet!$AI83-Scoresheet!$AH83)+Scoresheet!$AI83)=2,(Scoresheet!$AE83+ABS(Scoresheet!$AF83-Scoresheet!$AE83)+ABS(Scoresheet!$AG83-Scoresheet!$AF83)+ABS(Scoresheet!$AH83-Scoresheet!$AG83)+ABS(Scoresheet!$AI83-Scoresheet!$AH83)+Scoresheet!$AI83)=0),(IF((Scoresheet!$AE83+Scoresheet!$AF83+Scoresheet!$AG83+Scoresheet!$AH83+Scoresheet!$AI83)=0,0,ROUND(Scoresheet!AG83/(Scoresheet!$AE83+Scoresheet!$AF83+Scoresheet!$AG83+Scoresheet!$AH83+Scoresheet!$AI83),2))),"ERR!")</f>
        <v>0</v>
      </c>
      <c r="AD83" s="115">
        <f>IF(OR((Scoresheet!$AE83+ABS(Scoresheet!$AF83-Scoresheet!$AE83)+ABS(Scoresheet!$AG83-Scoresheet!$AF83)+ABS(Scoresheet!$AH83-Scoresheet!$AG83)+ABS(Scoresheet!$AI83-Scoresheet!$AH83)+Scoresheet!$AI83)=2,(Scoresheet!$AE83+ABS(Scoresheet!$AF83-Scoresheet!$AE83)+ABS(Scoresheet!$AG83-Scoresheet!$AF83)+ABS(Scoresheet!$AH83-Scoresheet!$AG83)+ABS(Scoresheet!$AI83-Scoresheet!$AH83)+Scoresheet!$AI83)=0),(IF((Scoresheet!$AE83+Scoresheet!$AF83+Scoresheet!$AG83+Scoresheet!$AH83+Scoresheet!$AI83)=0,0,ROUND(Scoresheet!AH83/(Scoresheet!$AE83+Scoresheet!$AF83+Scoresheet!$AG83+Scoresheet!$AH83+Scoresheet!$AI83),2))),"ERR!")</f>
        <v>0</v>
      </c>
      <c r="AE83" s="114">
        <f>IF(OR((Scoresheet!$AE83+ABS(Scoresheet!$AF83-Scoresheet!$AE83)+ABS(Scoresheet!$AG83-Scoresheet!$AF83)+ABS(Scoresheet!$AH83-Scoresheet!$AG83)+ABS(Scoresheet!$AI83-Scoresheet!$AH83)+Scoresheet!$AI83)=2,(Scoresheet!$AE83+ABS(Scoresheet!$AF83-Scoresheet!$AE83)+ABS(Scoresheet!$AG83-Scoresheet!$AF83)+ABS(Scoresheet!$AH83-Scoresheet!$AG83)+ABS(Scoresheet!$AI83-Scoresheet!$AH83)+Scoresheet!$AI83)=0),(IF((Scoresheet!$AE83+Scoresheet!$AF83+Scoresheet!$AG83+Scoresheet!$AH83+Scoresheet!$AI83)=0,0,ROUND(Scoresheet!AI83/(Scoresheet!$AE83+Scoresheet!$AF83+Scoresheet!$AG83+Scoresheet!$AH83+Scoresheet!$AI83),2))),"ERR!")</f>
        <v>0</v>
      </c>
      <c r="AF83" s="66">
        <f>IF((Scoresheet!$AJ83+Scoresheet!$AK83+Scoresheet!$AL83)=0,0,FLOOR(Scoresheet!AJ83/(Scoresheet!$AJ83+Scoresheet!$AK83+Scoresheet!$AL83),0.01))</f>
        <v>0</v>
      </c>
      <c r="AG83" s="66">
        <f>IF((Scoresheet!$AJ83+Scoresheet!$AK83+Scoresheet!$AL83)=0,0,FLOOR(Scoresheet!AK83/(Scoresheet!$AJ83+Scoresheet!$AK83+Scoresheet!$AL83),0.01))</f>
        <v>0</v>
      </c>
      <c r="AH83" s="109">
        <f>IF((Scoresheet!$AJ83+Scoresheet!$AK83+Scoresheet!$AL83)=0,0,FLOOR(Scoresheet!AL83/(Scoresheet!$AJ83+Scoresheet!$AK83+Scoresheet!$AL83),0.01))</f>
        <v>0</v>
      </c>
      <c r="AI83" s="95"/>
      <c r="AJ83" s="95"/>
      <c r="AK83" s="95"/>
      <c r="AL83" s="95"/>
      <c r="AM83" s="95"/>
      <c r="AN83" s="95"/>
      <c r="AP83" s="96"/>
      <c r="AQ83" s="66">
        <f t="shared" si="51"/>
        <v>0</v>
      </c>
      <c r="AR83" s="66">
        <f t="shared" si="59"/>
        <v>0</v>
      </c>
      <c r="AS83" s="66">
        <f t="shared" si="60"/>
        <v>0</v>
      </c>
      <c r="AT83" s="66">
        <f t="shared" si="61"/>
        <v>0</v>
      </c>
      <c r="AU83" s="66">
        <f t="shared" si="62"/>
        <v>0</v>
      </c>
      <c r="AV83" s="66">
        <f t="shared" si="63"/>
        <v>0</v>
      </c>
      <c r="AW83" s="66">
        <f t="shared" si="64"/>
        <v>0</v>
      </c>
      <c r="AX83" s="66">
        <f t="shared" si="65"/>
        <v>0</v>
      </c>
      <c r="AY83" s="66">
        <f t="shared" si="66"/>
        <v>0</v>
      </c>
      <c r="AZ83" s="66">
        <f t="shared" si="67"/>
        <v>0</v>
      </c>
      <c r="BA83" s="66">
        <f t="shared" si="68"/>
        <v>0</v>
      </c>
      <c r="BB83" s="66">
        <f t="shared" si="69"/>
        <v>0</v>
      </c>
      <c r="BC83" s="66">
        <f t="shared" si="70"/>
        <v>0</v>
      </c>
      <c r="BD83" s="66">
        <f t="shared" si="71"/>
        <v>0</v>
      </c>
      <c r="BE83" s="66">
        <f t="shared" si="72"/>
        <v>0</v>
      </c>
      <c r="BF83" s="66">
        <f t="shared" si="73"/>
        <v>0</v>
      </c>
      <c r="BG83" s="66">
        <f t="shared" si="74"/>
        <v>0</v>
      </c>
      <c r="BH83" s="66">
        <f t="shared" si="75"/>
        <v>0</v>
      </c>
      <c r="BI83" s="66">
        <f t="shared" si="76"/>
        <v>0</v>
      </c>
      <c r="BJ83" s="66">
        <f t="shared" si="77"/>
        <v>0</v>
      </c>
      <c r="BK83" s="66">
        <f t="shared" si="78"/>
        <v>0</v>
      </c>
      <c r="BL83" s="66">
        <f t="shared" si="79"/>
        <v>0</v>
      </c>
      <c r="BM83" s="66">
        <f t="shared" si="80"/>
        <v>0</v>
      </c>
      <c r="BN83" s="66">
        <f t="shared" si="81"/>
        <v>0</v>
      </c>
      <c r="BO83" s="66">
        <f t="shared" si="82"/>
        <v>0</v>
      </c>
      <c r="BP83" s="66">
        <f t="shared" si="83"/>
        <v>0</v>
      </c>
      <c r="BQ83" s="66">
        <f t="shared" si="84"/>
        <v>0</v>
      </c>
      <c r="BR83" s="66">
        <f t="shared" si="85"/>
        <v>0</v>
      </c>
      <c r="BS83" s="66">
        <f t="shared" si="86"/>
        <v>0</v>
      </c>
      <c r="BT83" s="66">
        <f t="shared" si="87"/>
        <v>0</v>
      </c>
      <c r="BU83" s="66">
        <f t="shared" si="88"/>
        <v>0</v>
      </c>
      <c r="BV83" s="66">
        <f t="shared" si="89"/>
        <v>0</v>
      </c>
      <c r="BX83" s="66">
        <f t="shared" si="90"/>
        <v>0</v>
      </c>
      <c r="BY83" s="66">
        <f t="shared" si="52"/>
        <v>0</v>
      </c>
      <c r="BZ83" s="66">
        <f t="shared" si="53"/>
        <v>0</v>
      </c>
      <c r="CA83" s="66">
        <f t="shared" si="54"/>
        <v>0</v>
      </c>
      <c r="CB83" s="66">
        <f t="shared" si="55"/>
        <v>0</v>
      </c>
      <c r="CC83" s="66">
        <f t="shared" si="56"/>
        <v>0</v>
      </c>
      <c r="CD83" s="66">
        <f t="shared" si="57"/>
        <v>0</v>
      </c>
    </row>
    <row r="84" spans="1:82">
      <c r="A84" s="96">
        <f t="shared" si="58"/>
        <v>0</v>
      </c>
      <c r="B84" s="109">
        <f>Scoresheet!B84</f>
        <v>0</v>
      </c>
      <c r="C84" s="66">
        <f>IF(Scoresheet!C84=0,0,Scoresheet!C84/(Scoresheet!C84+Scoresheet!D84))</f>
        <v>0</v>
      </c>
      <c r="D84" s="109">
        <f>IF(Scoresheet!D84=0,0,Scoresheet!D84/(Scoresheet!C84+Scoresheet!D84))</f>
        <v>0</v>
      </c>
      <c r="E84" s="66">
        <f>IF(Scoresheet!E84=0,0,Scoresheet!E84/(Scoresheet!E84+Scoresheet!F84))</f>
        <v>0</v>
      </c>
      <c r="F84" s="66">
        <f>IF(Scoresheet!G84=0,0,Scoresheet!G84/(Scoresheet!G84+Scoresheet!H84)*(IF(Result!E84=0,1,Result!E84)))</f>
        <v>0</v>
      </c>
      <c r="G84" s="66">
        <f>IF(Scoresheet!I84=0,0,Scoresheet!I84/(Scoresheet!I84+Scoresheet!J84)*(IF(Result!E84=0,1,Result!E84)))</f>
        <v>0</v>
      </c>
      <c r="H84" s="66">
        <f>IF(Scoresheet!K84=0,0,Scoresheet!K84/(Scoresheet!L84+Scoresheet!K84)*(IF(Result!E84=0,1,Result!E84)))</f>
        <v>0</v>
      </c>
      <c r="I84" s="66">
        <f>IF(Scoresheet!L84=0,0,Scoresheet!L84/(Scoresheet!K84+Scoresheet!L84)*(IF(Result!E84=0,1,Result!E84)))</f>
        <v>0</v>
      </c>
      <c r="J84" s="109">
        <f>IF(Scoresheet!M84=0,0,Scoresheet!M84/(Scoresheet!M84+Scoresheet!N84))</f>
        <v>0</v>
      </c>
      <c r="K84" s="66">
        <f>(IF(OR(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2,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0),(IF((Scoresheet!$O84+Scoresheet!$P84+Scoresheet!$Q84+Scoresheet!$R84+Scoresheet!$S84+Scoresheet!$T84+Scoresheet!$U84+Scoresheet!$V84+Scoresheet!$W84)=0,0,ROUND(Scoresheet!O84/(Scoresheet!$O84+Scoresheet!$P84+Scoresheet!$Q84+Scoresheet!$R84+Scoresheet!$S84+Scoresheet!$T84+Scoresheet!$U84+Scoresheet!$V84+Scoresheet!$W84),2))),"ERR!"))</f>
        <v>0</v>
      </c>
      <c r="L84" s="66">
        <f>(IF(OR(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2,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0),(IF((Scoresheet!$O84+Scoresheet!$P84+Scoresheet!$Q84+Scoresheet!$R84+Scoresheet!$S84+Scoresheet!$T84+Scoresheet!$U84+Scoresheet!$V84+Scoresheet!$W84)=0,0,ROUND(Scoresheet!P84/(Scoresheet!$O84+Scoresheet!$P84+Scoresheet!$Q84+Scoresheet!$R84+Scoresheet!$S84+Scoresheet!$T84+Scoresheet!$U84+Scoresheet!$V84+Scoresheet!$W84),2))),"ERR!"))</f>
        <v>0</v>
      </c>
      <c r="M84" s="66">
        <f>(IF(OR(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2,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0),(IF((Scoresheet!$O84+Scoresheet!$P84+Scoresheet!$Q84+Scoresheet!$R84+Scoresheet!$S84+Scoresheet!$T84+Scoresheet!$U84+Scoresheet!$V84+Scoresheet!$W84)=0,0,ROUND(Scoresheet!Q84/(Scoresheet!$O84+Scoresheet!$P84+Scoresheet!$Q84+Scoresheet!$R84+Scoresheet!$S84+Scoresheet!$T84+Scoresheet!$U84+Scoresheet!$V84+Scoresheet!$W84),2))),"ERR!"))</f>
        <v>0</v>
      </c>
      <c r="N84" s="66">
        <f>(IF(OR(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2,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0),(IF((Scoresheet!$O84+Scoresheet!$P84+Scoresheet!$Q84+Scoresheet!$R84+Scoresheet!$S84+Scoresheet!$T84+Scoresheet!$U84+Scoresheet!$V84+Scoresheet!$W84)=0,0,ROUND(Scoresheet!R84/(Scoresheet!$O84+Scoresheet!$P84+Scoresheet!$Q84+Scoresheet!$R84+Scoresheet!$S84+Scoresheet!$T84+Scoresheet!$U84+Scoresheet!$V84+Scoresheet!$W84),2))),"ERR!"))</f>
        <v>0</v>
      </c>
      <c r="O84" s="66">
        <f>(IF(OR(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2,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0),(IF((Scoresheet!$O84+Scoresheet!$P84+Scoresheet!$Q84+Scoresheet!$R84+Scoresheet!$S84+Scoresheet!$T84+Scoresheet!$U84+Scoresheet!$V84+Scoresheet!$W84)=0,0,ROUND(Scoresheet!S84/(Scoresheet!$O84+Scoresheet!$P84+Scoresheet!$Q84+Scoresheet!$R84+Scoresheet!$S84+Scoresheet!$T84+Scoresheet!$U84+Scoresheet!$V84+Scoresheet!$W84),2))),"ERR!"))</f>
        <v>0</v>
      </c>
      <c r="P84" s="66">
        <f>(IF(OR(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2,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0),(IF((Scoresheet!$O84+Scoresheet!$P84+Scoresheet!$Q84+Scoresheet!$R84+Scoresheet!$S84+Scoresheet!$T84+Scoresheet!$U84+Scoresheet!$V84+Scoresheet!$W84)=0,0,ROUND(Scoresheet!T84/(Scoresheet!$O84+Scoresheet!$P84+Scoresheet!$Q84+Scoresheet!$R84+Scoresheet!$S84+Scoresheet!$T84+Scoresheet!$U84+Scoresheet!$V84+Scoresheet!$W84),2))),"ERR!"))</f>
        <v>0</v>
      </c>
      <c r="Q84" s="66">
        <f>(IF(OR(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2,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0),(IF((Scoresheet!$O84+Scoresheet!$P84+Scoresheet!$Q84+Scoresheet!$R84+Scoresheet!$S84+Scoresheet!$T84+Scoresheet!$U84+Scoresheet!$V84+Scoresheet!$W84)=0,0,ROUND(Scoresheet!U84/(Scoresheet!$O84+Scoresheet!$P84+Scoresheet!$Q84+Scoresheet!$R84+Scoresheet!$S84+Scoresheet!$T84+Scoresheet!$U84+Scoresheet!$V84+Scoresheet!$W84),2))),"ERR!"))</f>
        <v>0</v>
      </c>
      <c r="R84" s="66">
        <f>(IF(OR(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2,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0),(IF((Scoresheet!$O84+Scoresheet!$P84+Scoresheet!$Q84+Scoresheet!$R84+Scoresheet!$S84+Scoresheet!$T84+Scoresheet!$U84+Scoresheet!$V84+Scoresheet!$W84)=0,0,ROUND(Scoresheet!V84/(Scoresheet!$O84+Scoresheet!$P84+Scoresheet!$Q84+Scoresheet!$R84+Scoresheet!$S84+Scoresheet!$T84+Scoresheet!$U84+Scoresheet!$V84+Scoresheet!$W84),2))),"ERR!"))</f>
        <v>0</v>
      </c>
      <c r="S84" s="114">
        <f>(IF(OR(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2,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0),(IF((Scoresheet!$O84+Scoresheet!$P84+Scoresheet!$Q84+Scoresheet!$R84+Scoresheet!$S84+Scoresheet!$T84+Scoresheet!$U84+Scoresheet!$V84+Scoresheet!$W84)=0,0,ROUND(Scoresheet!W84/(Scoresheet!$O84+Scoresheet!$P84+Scoresheet!$Q84+Scoresheet!$R84+Scoresheet!$S84+Scoresheet!$T84+Scoresheet!$U84+Scoresheet!$V84+Scoresheet!$W84),2))),"ERR!"))</f>
        <v>0</v>
      </c>
      <c r="T84" s="66">
        <f>Scoresheet!X84</f>
        <v>0</v>
      </c>
      <c r="U84" s="66">
        <f>IF((Scoresheet!$Y84+Scoresheet!$Z84+Scoresheet!$AA84)=0,0,FLOOR(Scoresheet!Y84/(Scoresheet!$Y84+Scoresheet!$Z84+Scoresheet!$AA84),0.01))</f>
        <v>0</v>
      </c>
      <c r="V84" s="66">
        <f>IF((Scoresheet!$Y84+Scoresheet!$Z84+Scoresheet!$AA84)=0,0,FLOOR(Scoresheet!Z84/(Scoresheet!$Y84+Scoresheet!$Z84+Scoresheet!$AA84),0.01))</f>
        <v>0</v>
      </c>
      <c r="W84" s="109">
        <f>IF((Scoresheet!$Y84+Scoresheet!$Z84+Scoresheet!$AA84)=0,0,FLOOR(Scoresheet!AA84/(Scoresheet!$Y84+Scoresheet!$Z84+Scoresheet!$AA84),0.01))</f>
        <v>0</v>
      </c>
      <c r="X84" s="66">
        <f>IF((Scoresheet!$AB84+Scoresheet!$AC84+Scoresheet!$AD84)=0,0,FLOOR(Scoresheet!AB84/(Scoresheet!$AB84+Scoresheet!$AC84+Scoresheet!$AD84),0.01))</f>
        <v>0</v>
      </c>
      <c r="Y84" s="66">
        <f>IF((Scoresheet!$AB84+Scoresheet!$AC84+Scoresheet!$AD84)=0,0,FLOOR(Scoresheet!AC84/(Scoresheet!$AB84+Scoresheet!$AC84+Scoresheet!$AD84),0.01))</f>
        <v>0</v>
      </c>
      <c r="Z84" s="115">
        <f>IF((Scoresheet!$AB84+Scoresheet!$AC84+Scoresheet!$AD84)=0,0,FLOOR(Scoresheet!AD84/(Scoresheet!$AB84+Scoresheet!$AC84+Scoresheet!$AD84),0.01))</f>
        <v>0</v>
      </c>
      <c r="AA84" s="116">
        <f>IF(OR((Scoresheet!$AE84+ABS(Scoresheet!$AF84-Scoresheet!$AE84)+ABS(Scoresheet!$AG84-Scoresheet!$AF84)+ABS(Scoresheet!$AH84-Scoresheet!$AG84)+ABS(Scoresheet!$AI84-Scoresheet!$AH84)+Scoresheet!$AI84)=2,(Scoresheet!$AE84+ABS(Scoresheet!$AF84-Scoresheet!$AE84)+ABS(Scoresheet!$AG84-Scoresheet!$AF84)+ABS(Scoresheet!$AH84-Scoresheet!$AG84)+ABS(Scoresheet!$AI84-Scoresheet!$AH84)+Scoresheet!$AI84)=0),(IF((Scoresheet!$AE84+Scoresheet!$AF84+Scoresheet!$AG84+Scoresheet!$AH84+Scoresheet!$AI84)=0,0,ROUND(Scoresheet!AE84/(Scoresheet!$AE84+Scoresheet!$AF84+Scoresheet!$AG84+Scoresheet!$AH84+Scoresheet!$AI84),2))),"ERR!")</f>
        <v>0</v>
      </c>
      <c r="AB84" s="115">
        <f>IF(OR((Scoresheet!$AE84+ABS(Scoresheet!$AF84-Scoresheet!$AE84)+ABS(Scoresheet!$AG84-Scoresheet!$AF84)+ABS(Scoresheet!$AH84-Scoresheet!$AG84)+ABS(Scoresheet!$AI84-Scoresheet!$AH84)+Scoresheet!$AI84)=2,(Scoresheet!$AE84+ABS(Scoresheet!$AF84-Scoresheet!$AE84)+ABS(Scoresheet!$AG84-Scoresheet!$AF84)+ABS(Scoresheet!$AH84-Scoresheet!$AG84)+ABS(Scoresheet!$AI84-Scoresheet!$AH84)+Scoresheet!$AI84)=0),(IF((Scoresheet!$AE84+Scoresheet!$AF84+Scoresheet!$AG84+Scoresheet!$AH84+Scoresheet!$AI84)=0,0,ROUND(Scoresheet!AF84/(Scoresheet!$AE84+Scoresheet!$AF84+Scoresheet!$AG84+Scoresheet!$AH84+Scoresheet!$AI84),2))),"ERR!")</f>
        <v>0</v>
      </c>
      <c r="AC84" s="115">
        <f>IF(OR((Scoresheet!$AE84+ABS(Scoresheet!$AF84-Scoresheet!$AE84)+ABS(Scoresheet!$AG84-Scoresheet!$AF84)+ABS(Scoresheet!$AH84-Scoresheet!$AG84)+ABS(Scoresheet!$AI84-Scoresheet!$AH84)+Scoresheet!$AI84)=2,(Scoresheet!$AE84+ABS(Scoresheet!$AF84-Scoresheet!$AE84)+ABS(Scoresheet!$AG84-Scoresheet!$AF84)+ABS(Scoresheet!$AH84-Scoresheet!$AG84)+ABS(Scoresheet!$AI84-Scoresheet!$AH84)+Scoresheet!$AI84)=0),(IF((Scoresheet!$AE84+Scoresheet!$AF84+Scoresheet!$AG84+Scoresheet!$AH84+Scoresheet!$AI84)=0,0,ROUND(Scoresheet!AG84/(Scoresheet!$AE84+Scoresheet!$AF84+Scoresheet!$AG84+Scoresheet!$AH84+Scoresheet!$AI84),2))),"ERR!")</f>
        <v>0</v>
      </c>
      <c r="AD84" s="115">
        <f>IF(OR((Scoresheet!$AE84+ABS(Scoresheet!$AF84-Scoresheet!$AE84)+ABS(Scoresheet!$AG84-Scoresheet!$AF84)+ABS(Scoresheet!$AH84-Scoresheet!$AG84)+ABS(Scoresheet!$AI84-Scoresheet!$AH84)+Scoresheet!$AI84)=2,(Scoresheet!$AE84+ABS(Scoresheet!$AF84-Scoresheet!$AE84)+ABS(Scoresheet!$AG84-Scoresheet!$AF84)+ABS(Scoresheet!$AH84-Scoresheet!$AG84)+ABS(Scoresheet!$AI84-Scoresheet!$AH84)+Scoresheet!$AI84)=0),(IF((Scoresheet!$AE84+Scoresheet!$AF84+Scoresheet!$AG84+Scoresheet!$AH84+Scoresheet!$AI84)=0,0,ROUND(Scoresheet!AH84/(Scoresheet!$AE84+Scoresheet!$AF84+Scoresheet!$AG84+Scoresheet!$AH84+Scoresheet!$AI84),2))),"ERR!")</f>
        <v>0</v>
      </c>
      <c r="AE84" s="114">
        <f>IF(OR((Scoresheet!$AE84+ABS(Scoresheet!$AF84-Scoresheet!$AE84)+ABS(Scoresheet!$AG84-Scoresheet!$AF84)+ABS(Scoresheet!$AH84-Scoresheet!$AG84)+ABS(Scoresheet!$AI84-Scoresheet!$AH84)+Scoresheet!$AI84)=2,(Scoresheet!$AE84+ABS(Scoresheet!$AF84-Scoresheet!$AE84)+ABS(Scoresheet!$AG84-Scoresheet!$AF84)+ABS(Scoresheet!$AH84-Scoresheet!$AG84)+ABS(Scoresheet!$AI84-Scoresheet!$AH84)+Scoresheet!$AI84)=0),(IF((Scoresheet!$AE84+Scoresheet!$AF84+Scoresheet!$AG84+Scoresheet!$AH84+Scoresheet!$AI84)=0,0,ROUND(Scoresheet!AI84/(Scoresheet!$AE84+Scoresheet!$AF84+Scoresheet!$AG84+Scoresheet!$AH84+Scoresheet!$AI84),2))),"ERR!")</f>
        <v>0</v>
      </c>
      <c r="AF84" s="66">
        <f>IF((Scoresheet!$AJ84+Scoresheet!$AK84+Scoresheet!$AL84)=0,0,FLOOR(Scoresheet!AJ84/(Scoresheet!$AJ84+Scoresheet!$AK84+Scoresheet!$AL84),0.01))</f>
        <v>0</v>
      </c>
      <c r="AG84" s="66">
        <f>IF((Scoresheet!$AJ84+Scoresheet!$AK84+Scoresheet!$AL84)=0,0,FLOOR(Scoresheet!AK84/(Scoresheet!$AJ84+Scoresheet!$AK84+Scoresheet!$AL84),0.01))</f>
        <v>0</v>
      </c>
      <c r="AH84" s="109">
        <f>IF((Scoresheet!$AJ84+Scoresheet!$AK84+Scoresheet!$AL84)=0,0,FLOOR(Scoresheet!AL84/(Scoresheet!$AJ84+Scoresheet!$AK84+Scoresheet!$AL84),0.01))</f>
        <v>0</v>
      </c>
      <c r="AI84" s="95"/>
      <c r="AJ84" s="95"/>
      <c r="AK84" s="95"/>
      <c r="AL84" s="95"/>
      <c r="AM84" s="95"/>
      <c r="AN84" s="95"/>
      <c r="AP84" s="96"/>
      <c r="AQ84" s="66">
        <f t="shared" si="51"/>
        <v>0</v>
      </c>
      <c r="AR84" s="66">
        <f t="shared" si="59"/>
        <v>0</v>
      </c>
      <c r="AS84" s="66">
        <f t="shared" si="60"/>
        <v>0</v>
      </c>
      <c r="AT84" s="66">
        <f t="shared" si="61"/>
        <v>0</v>
      </c>
      <c r="AU84" s="66">
        <f t="shared" si="62"/>
        <v>0</v>
      </c>
      <c r="AV84" s="66">
        <f t="shared" si="63"/>
        <v>0</v>
      </c>
      <c r="AW84" s="66">
        <f t="shared" si="64"/>
        <v>0</v>
      </c>
      <c r="AX84" s="66">
        <f t="shared" si="65"/>
        <v>0</v>
      </c>
      <c r="AY84" s="66">
        <f t="shared" si="66"/>
        <v>0</v>
      </c>
      <c r="AZ84" s="66">
        <f t="shared" si="67"/>
        <v>0</v>
      </c>
      <c r="BA84" s="66">
        <f t="shared" si="68"/>
        <v>0</v>
      </c>
      <c r="BB84" s="66">
        <f t="shared" si="69"/>
        <v>0</v>
      </c>
      <c r="BC84" s="66">
        <f t="shared" si="70"/>
        <v>0</v>
      </c>
      <c r="BD84" s="66">
        <f t="shared" si="71"/>
        <v>0</v>
      </c>
      <c r="BE84" s="66">
        <f t="shared" si="72"/>
        <v>0</v>
      </c>
      <c r="BF84" s="66">
        <f t="shared" si="73"/>
        <v>0</v>
      </c>
      <c r="BG84" s="66">
        <f t="shared" si="74"/>
        <v>0</v>
      </c>
      <c r="BH84" s="66">
        <f t="shared" si="75"/>
        <v>0</v>
      </c>
      <c r="BI84" s="66">
        <f t="shared" si="76"/>
        <v>0</v>
      </c>
      <c r="BJ84" s="66">
        <f t="shared" si="77"/>
        <v>0</v>
      </c>
      <c r="BK84" s="66">
        <f t="shared" si="78"/>
        <v>0</v>
      </c>
      <c r="BL84" s="66">
        <f t="shared" si="79"/>
        <v>0</v>
      </c>
      <c r="BM84" s="66">
        <f t="shared" si="80"/>
        <v>0</v>
      </c>
      <c r="BN84" s="66">
        <f t="shared" si="81"/>
        <v>0</v>
      </c>
      <c r="BO84" s="66">
        <f t="shared" si="82"/>
        <v>0</v>
      </c>
      <c r="BP84" s="66">
        <f t="shared" si="83"/>
        <v>0</v>
      </c>
      <c r="BQ84" s="66">
        <f t="shared" si="84"/>
        <v>0</v>
      </c>
      <c r="BR84" s="66">
        <f t="shared" si="85"/>
        <v>0</v>
      </c>
      <c r="BS84" s="66">
        <f t="shared" si="86"/>
        <v>0</v>
      </c>
      <c r="BT84" s="66">
        <f t="shared" si="87"/>
        <v>0</v>
      </c>
      <c r="BU84" s="66">
        <f t="shared" si="88"/>
        <v>0</v>
      </c>
      <c r="BV84" s="66">
        <f t="shared" si="89"/>
        <v>0</v>
      </c>
      <c r="BX84" s="66">
        <f t="shared" si="90"/>
        <v>0</v>
      </c>
      <c r="BY84" s="66">
        <f t="shared" si="52"/>
        <v>0</v>
      </c>
      <c r="BZ84" s="66">
        <f t="shared" si="53"/>
        <v>0</v>
      </c>
      <c r="CA84" s="66">
        <f t="shared" si="54"/>
        <v>0</v>
      </c>
      <c r="CB84" s="66">
        <f t="shared" si="55"/>
        <v>0</v>
      </c>
      <c r="CC84" s="66">
        <f t="shared" si="56"/>
        <v>0</v>
      </c>
      <c r="CD84" s="66">
        <f t="shared" si="57"/>
        <v>0</v>
      </c>
    </row>
    <row r="85" spans="1:82">
      <c r="A85" s="96">
        <f t="shared" si="58"/>
        <v>0</v>
      </c>
      <c r="B85" s="109">
        <f>Scoresheet!B85</f>
        <v>0</v>
      </c>
      <c r="C85" s="66">
        <f>IF(Scoresheet!C85=0,0,Scoresheet!C85/(Scoresheet!C85+Scoresheet!D85))</f>
        <v>0</v>
      </c>
      <c r="D85" s="109">
        <f>IF(Scoresheet!D85=0,0,Scoresheet!D85/(Scoresheet!C85+Scoresheet!D85))</f>
        <v>0</v>
      </c>
      <c r="E85" s="66">
        <f>IF(Scoresheet!E85=0,0,Scoresheet!E85/(Scoresheet!E85+Scoresheet!F85))</f>
        <v>0</v>
      </c>
      <c r="F85" s="66">
        <f>IF(Scoresheet!G85=0,0,Scoresheet!G85/(Scoresheet!G85+Scoresheet!H85)*(IF(Result!E85=0,1,Result!E85)))</f>
        <v>0</v>
      </c>
      <c r="G85" s="66">
        <f>IF(Scoresheet!I85=0,0,Scoresheet!I85/(Scoresheet!I85+Scoresheet!J85)*(IF(Result!E85=0,1,Result!E85)))</f>
        <v>0</v>
      </c>
      <c r="H85" s="66">
        <f>IF(Scoresheet!K85=0,0,Scoresheet!K85/(Scoresheet!L85+Scoresheet!K85)*(IF(Result!E85=0,1,Result!E85)))</f>
        <v>0</v>
      </c>
      <c r="I85" s="66">
        <f>IF(Scoresheet!L85=0,0,Scoresheet!L85/(Scoresheet!K85+Scoresheet!L85)*(IF(Result!E85=0,1,Result!E85)))</f>
        <v>0</v>
      </c>
      <c r="J85" s="109">
        <f>IF(Scoresheet!M85=0,0,Scoresheet!M85/(Scoresheet!M85+Scoresheet!N85))</f>
        <v>0</v>
      </c>
      <c r="K85" s="66">
        <f>(IF(OR(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2,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0),(IF((Scoresheet!$O85+Scoresheet!$P85+Scoresheet!$Q85+Scoresheet!$R85+Scoresheet!$S85+Scoresheet!$T85+Scoresheet!$U85+Scoresheet!$V85+Scoresheet!$W85)=0,0,ROUND(Scoresheet!O85/(Scoresheet!$O85+Scoresheet!$P85+Scoresheet!$Q85+Scoresheet!$R85+Scoresheet!$S85+Scoresheet!$T85+Scoresheet!$U85+Scoresheet!$V85+Scoresheet!$W85),2))),"ERR!"))</f>
        <v>0</v>
      </c>
      <c r="L85" s="66">
        <f>(IF(OR(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2,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0),(IF((Scoresheet!$O85+Scoresheet!$P85+Scoresheet!$Q85+Scoresheet!$R85+Scoresheet!$S85+Scoresheet!$T85+Scoresheet!$U85+Scoresheet!$V85+Scoresheet!$W85)=0,0,ROUND(Scoresheet!P85/(Scoresheet!$O85+Scoresheet!$P85+Scoresheet!$Q85+Scoresheet!$R85+Scoresheet!$S85+Scoresheet!$T85+Scoresheet!$U85+Scoresheet!$V85+Scoresheet!$W85),2))),"ERR!"))</f>
        <v>0</v>
      </c>
      <c r="M85" s="66">
        <f>(IF(OR(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2,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0),(IF((Scoresheet!$O85+Scoresheet!$P85+Scoresheet!$Q85+Scoresheet!$R85+Scoresheet!$S85+Scoresheet!$T85+Scoresheet!$U85+Scoresheet!$V85+Scoresheet!$W85)=0,0,ROUND(Scoresheet!Q85/(Scoresheet!$O85+Scoresheet!$P85+Scoresheet!$Q85+Scoresheet!$R85+Scoresheet!$S85+Scoresheet!$T85+Scoresheet!$U85+Scoresheet!$V85+Scoresheet!$W85),2))),"ERR!"))</f>
        <v>0</v>
      </c>
      <c r="N85" s="66">
        <f>(IF(OR(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2,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0),(IF((Scoresheet!$O85+Scoresheet!$P85+Scoresheet!$Q85+Scoresheet!$R85+Scoresheet!$S85+Scoresheet!$T85+Scoresheet!$U85+Scoresheet!$V85+Scoresheet!$W85)=0,0,ROUND(Scoresheet!R85/(Scoresheet!$O85+Scoresheet!$P85+Scoresheet!$Q85+Scoresheet!$R85+Scoresheet!$S85+Scoresheet!$T85+Scoresheet!$U85+Scoresheet!$V85+Scoresheet!$W85),2))),"ERR!"))</f>
        <v>0</v>
      </c>
      <c r="O85" s="66">
        <f>(IF(OR(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2,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0),(IF((Scoresheet!$O85+Scoresheet!$P85+Scoresheet!$Q85+Scoresheet!$R85+Scoresheet!$S85+Scoresheet!$T85+Scoresheet!$U85+Scoresheet!$V85+Scoresheet!$W85)=0,0,ROUND(Scoresheet!S85/(Scoresheet!$O85+Scoresheet!$P85+Scoresheet!$Q85+Scoresheet!$R85+Scoresheet!$S85+Scoresheet!$T85+Scoresheet!$U85+Scoresheet!$V85+Scoresheet!$W85),2))),"ERR!"))</f>
        <v>0</v>
      </c>
      <c r="P85" s="66">
        <f>(IF(OR(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2,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0),(IF((Scoresheet!$O85+Scoresheet!$P85+Scoresheet!$Q85+Scoresheet!$R85+Scoresheet!$S85+Scoresheet!$T85+Scoresheet!$U85+Scoresheet!$V85+Scoresheet!$W85)=0,0,ROUND(Scoresheet!T85/(Scoresheet!$O85+Scoresheet!$P85+Scoresheet!$Q85+Scoresheet!$R85+Scoresheet!$S85+Scoresheet!$T85+Scoresheet!$U85+Scoresheet!$V85+Scoresheet!$W85),2))),"ERR!"))</f>
        <v>0</v>
      </c>
      <c r="Q85" s="66">
        <f>(IF(OR(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2,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0),(IF((Scoresheet!$O85+Scoresheet!$P85+Scoresheet!$Q85+Scoresheet!$R85+Scoresheet!$S85+Scoresheet!$T85+Scoresheet!$U85+Scoresheet!$V85+Scoresheet!$W85)=0,0,ROUND(Scoresheet!U85/(Scoresheet!$O85+Scoresheet!$P85+Scoresheet!$Q85+Scoresheet!$R85+Scoresheet!$S85+Scoresheet!$T85+Scoresheet!$U85+Scoresheet!$V85+Scoresheet!$W85),2))),"ERR!"))</f>
        <v>0</v>
      </c>
      <c r="R85" s="66">
        <f>(IF(OR(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2,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0),(IF((Scoresheet!$O85+Scoresheet!$P85+Scoresheet!$Q85+Scoresheet!$R85+Scoresheet!$S85+Scoresheet!$T85+Scoresheet!$U85+Scoresheet!$V85+Scoresheet!$W85)=0,0,ROUND(Scoresheet!V85/(Scoresheet!$O85+Scoresheet!$P85+Scoresheet!$Q85+Scoresheet!$R85+Scoresheet!$S85+Scoresheet!$T85+Scoresheet!$U85+Scoresheet!$V85+Scoresheet!$W85),2))),"ERR!"))</f>
        <v>0</v>
      </c>
      <c r="S85" s="114">
        <f>(IF(OR(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2,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0),(IF((Scoresheet!$O85+Scoresheet!$P85+Scoresheet!$Q85+Scoresheet!$R85+Scoresheet!$S85+Scoresheet!$T85+Scoresheet!$U85+Scoresheet!$V85+Scoresheet!$W85)=0,0,ROUND(Scoresheet!W85/(Scoresheet!$O85+Scoresheet!$P85+Scoresheet!$Q85+Scoresheet!$R85+Scoresheet!$S85+Scoresheet!$T85+Scoresheet!$U85+Scoresheet!$V85+Scoresheet!$W85),2))),"ERR!"))</f>
        <v>0</v>
      </c>
      <c r="T85" s="66">
        <f>Scoresheet!X85</f>
        <v>0</v>
      </c>
      <c r="U85" s="66">
        <f>IF((Scoresheet!$Y85+Scoresheet!$Z85+Scoresheet!$AA85)=0,0,FLOOR(Scoresheet!Y85/(Scoresheet!$Y85+Scoresheet!$Z85+Scoresheet!$AA85),0.01))</f>
        <v>0</v>
      </c>
      <c r="V85" s="66">
        <f>IF((Scoresheet!$Y85+Scoresheet!$Z85+Scoresheet!$AA85)=0,0,FLOOR(Scoresheet!Z85/(Scoresheet!$Y85+Scoresheet!$Z85+Scoresheet!$AA85),0.01))</f>
        <v>0</v>
      </c>
      <c r="W85" s="109">
        <f>IF((Scoresheet!$Y85+Scoresheet!$Z85+Scoresheet!$AA85)=0,0,FLOOR(Scoresheet!AA85/(Scoresheet!$Y85+Scoresheet!$Z85+Scoresheet!$AA85),0.01))</f>
        <v>0</v>
      </c>
      <c r="X85" s="66">
        <f>IF((Scoresheet!$AB85+Scoresheet!$AC85+Scoresheet!$AD85)=0,0,FLOOR(Scoresheet!AB85/(Scoresheet!$AB85+Scoresheet!$AC85+Scoresheet!$AD85),0.01))</f>
        <v>0</v>
      </c>
      <c r="Y85" s="66">
        <f>IF((Scoresheet!$AB85+Scoresheet!$AC85+Scoresheet!$AD85)=0,0,FLOOR(Scoresheet!AC85/(Scoresheet!$AB85+Scoresheet!$AC85+Scoresheet!$AD85),0.01))</f>
        <v>0</v>
      </c>
      <c r="Z85" s="115">
        <f>IF((Scoresheet!$AB85+Scoresheet!$AC85+Scoresheet!$AD85)=0,0,FLOOR(Scoresheet!AD85/(Scoresheet!$AB85+Scoresheet!$AC85+Scoresheet!$AD85),0.01))</f>
        <v>0</v>
      </c>
      <c r="AA85" s="116">
        <f>IF(OR((Scoresheet!$AE85+ABS(Scoresheet!$AF85-Scoresheet!$AE85)+ABS(Scoresheet!$AG85-Scoresheet!$AF85)+ABS(Scoresheet!$AH85-Scoresheet!$AG85)+ABS(Scoresheet!$AI85-Scoresheet!$AH85)+Scoresheet!$AI85)=2,(Scoresheet!$AE85+ABS(Scoresheet!$AF85-Scoresheet!$AE85)+ABS(Scoresheet!$AG85-Scoresheet!$AF85)+ABS(Scoresheet!$AH85-Scoresheet!$AG85)+ABS(Scoresheet!$AI85-Scoresheet!$AH85)+Scoresheet!$AI85)=0),(IF((Scoresheet!$AE85+Scoresheet!$AF85+Scoresheet!$AG85+Scoresheet!$AH85+Scoresheet!$AI85)=0,0,ROUND(Scoresheet!AE85/(Scoresheet!$AE85+Scoresheet!$AF85+Scoresheet!$AG85+Scoresheet!$AH85+Scoresheet!$AI85),2))),"ERR!")</f>
        <v>0</v>
      </c>
      <c r="AB85" s="115">
        <f>IF(OR((Scoresheet!$AE85+ABS(Scoresheet!$AF85-Scoresheet!$AE85)+ABS(Scoresheet!$AG85-Scoresheet!$AF85)+ABS(Scoresheet!$AH85-Scoresheet!$AG85)+ABS(Scoresheet!$AI85-Scoresheet!$AH85)+Scoresheet!$AI85)=2,(Scoresheet!$AE85+ABS(Scoresheet!$AF85-Scoresheet!$AE85)+ABS(Scoresheet!$AG85-Scoresheet!$AF85)+ABS(Scoresheet!$AH85-Scoresheet!$AG85)+ABS(Scoresheet!$AI85-Scoresheet!$AH85)+Scoresheet!$AI85)=0),(IF((Scoresheet!$AE85+Scoresheet!$AF85+Scoresheet!$AG85+Scoresheet!$AH85+Scoresheet!$AI85)=0,0,ROUND(Scoresheet!AF85/(Scoresheet!$AE85+Scoresheet!$AF85+Scoresheet!$AG85+Scoresheet!$AH85+Scoresheet!$AI85),2))),"ERR!")</f>
        <v>0</v>
      </c>
      <c r="AC85" s="115">
        <f>IF(OR((Scoresheet!$AE85+ABS(Scoresheet!$AF85-Scoresheet!$AE85)+ABS(Scoresheet!$AG85-Scoresheet!$AF85)+ABS(Scoresheet!$AH85-Scoresheet!$AG85)+ABS(Scoresheet!$AI85-Scoresheet!$AH85)+Scoresheet!$AI85)=2,(Scoresheet!$AE85+ABS(Scoresheet!$AF85-Scoresheet!$AE85)+ABS(Scoresheet!$AG85-Scoresheet!$AF85)+ABS(Scoresheet!$AH85-Scoresheet!$AG85)+ABS(Scoresheet!$AI85-Scoresheet!$AH85)+Scoresheet!$AI85)=0),(IF((Scoresheet!$AE85+Scoresheet!$AF85+Scoresheet!$AG85+Scoresheet!$AH85+Scoresheet!$AI85)=0,0,ROUND(Scoresheet!AG85/(Scoresheet!$AE85+Scoresheet!$AF85+Scoresheet!$AG85+Scoresheet!$AH85+Scoresheet!$AI85),2))),"ERR!")</f>
        <v>0</v>
      </c>
      <c r="AD85" s="115">
        <f>IF(OR((Scoresheet!$AE85+ABS(Scoresheet!$AF85-Scoresheet!$AE85)+ABS(Scoresheet!$AG85-Scoresheet!$AF85)+ABS(Scoresheet!$AH85-Scoresheet!$AG85)+ABS(Scoresheet!$AI85-Scoresheet!$AH85)+Scoresheet!$AI85)=2,(Scoresheet!$AE85+ABS(Scoresheet!$AF85-Scoresheet!$AE85)+ABS(Scoresheet!$AG85-Scoresheet!$AF85)+ABS(Scoresheet!$AH85-Scoresheet!$AG85)+ABS(Scoresheet!$AI85-Scoresheet!$AH85)+Scoresheet!$AI85)=0),(IF((Scoresheet!$AE85+Scoresheet!$AF85+Scoresheet!$AG85+Scoresheet!$AH85+Scoresheet!$AI85)=0,0,ROUND(Scoresheet!AH85/(Scoresheet!$AE85+Scoresheet!$AF85+Scoresheet!$AG85+Scoresheet!$AH85+Scoresheet!$AI85),2))),"ERR!")</f>
        <v>0</v>
      </c>
      <c r="AE85" s="114">
        <f>IF(OR((Scoresheet!$AE85+ABS(Scoresheet!$AF85-Scoresheet!$AE85)+ABS(Scoresheet!$AG85-Scoresheet!$AF85)+ABS(Scoresheet!$AH85-Scoresheet!$AG85)+ABS(Scoresheet!$AI85-Scoresheet!$AH85)+Scoresheet!$AI85)=2,(Scoresheet!$AE85+ABS(Scoresheet!$AF85-Scoresheet!$AE85)+ABS(Scoresheet!$AG85-Scoresheet!$AF85)+ABS(Scoresheet!$AH85-Scoresheet!$AG85)+ABS(Scoresheet!$AI85-Scoresheet!$AH85)+Scoresheet!$AI85)=0),(IF((Scoresheet!$AE85+Scoresheet!$AF85+Scoresheet!$AG85+Scoresheet!$AH85+Scoresheet!$AI85)=0,0,ROUND(Scoresheet!AI85/(Scoresheet!$AE85+Scoresheet!$AF85+Scoresheet!$AG85+Scoresheet!$AH85+Scoresheet!$AI85),2))),"ERR!")</f>
        <v>0</v>
      </c>
      <c r="AF85" s="66">
        <f>IF((Scoresheet!$AJ85+Scoresheet!$AK85+Scoresheet!$AL85)=0,0,FLOOR(Scoresheet!AJ85/(Scoresheet!$AJ85+Scoresheet!$AK85+Scoresheet!$AL85),0.01))</f>
        <v>0</v>
      </c>
      <c r="AG85" s="66">
        <f>IF((Scoresheet!$AJ85+Scoresheet!$AK85+Scoresheet!$AL85)=0,0,FLOOR(Scoresheet!AK85/(Scoresheet!$AJ85+Scoresheet!$AK85+Scoresheet!$AL85),0.01))</f>
        <v>0</v>
      </c>
      <c r="AH85" s="109">
        <f>IF((Scoresheet!$AJ85+Scoresheet!$AK85+Scoresheet!$AL85)=0,0,FLOOR(Scoresheet!AL85/(Scoresheet!$AJ85+Scoresheet!$AK85+Scoresheet!$AL85),0.01))</f>
        <v>0</v>
      </c>
      <c r="AI85" s="95"/>
      <c r="AJ85" s="95"/>
      <c r="AK85" s="95"/>
      <c r="AL85" s="95"/>
      <c r="AM85" s="95"/>
      <c r="AN85" s="95"/>
      <c r="AP85" s="96"/>
      <c r="AQ85" s="66">
        <f t="shared" si="51"/>
        <v>0</v>
      </c>
      <c r="AR85" s="66">
        <f t="shared" si="59"/>
        <v>0</v>
      </c>
      <c r="AS85" s="66">
        <f t="shared" si="60"/>
        <v>0</v>
      </c>
      <c r="AT85" s="66">
        <f t="shared" si="61"/>
        <v>0</v>
      </c>
      <c r="AU85" s="66">
        <f t="shared" si="62"/>
        <v>0</v>
      </c>
      <c r="AV85" s="66">
        <f t="shared" si="63"/>
        <v>0</v>
      </c>
      <c r="AW85" s="66">
        <f t="shared" si="64"/>
        <v>0</v>
      </c>
      <c r="AX85" s="66">
        <f t="shared" si="65"/>
        <v>0</v>
      </c>
      <c r="AY85" s="66">
        <f t="shared" si="66"/>
        <v>0</v>
      </c>
      <c r="AZ85" s="66">
        <f t="shared" si="67"/>
        <v>0</v>
      </c>
      <c r="BA85" s="66">
        <f t="shared" si="68"/>
        <v>0</v>
      </c>
      <c r="BB85" s="66">
        <f t="shared" si="69"/>
        <v>0</v>
      </c>
      <c r="BC85" s="66">
        <f t="shared" si="70"/>
        <v>0</v>
      </c>
      <c r="BD85" s="66">
        <f t="shared" si="71"/>
        <v>0</v>
      </c>
      <c r="BE85" s="66">
        <f t="shared" si="72"/>
        <v>0</v>
      </c>
      <c r="BF85" s="66">
        <f t="shared" si="73"/>
        <v>0</v>
      </c>
      <c r="BG85" s="66">
        <f t="shared" si="74"/>
        <v>0</v>
      </c>
      <c r="BH85" s="66">
        <f t="shared" si="75"/>
        <v>0</v>
      </c>
      <c r="BI85" s="66">
        <f t="shared" si="76"/>
        <v>0</v>
      </c>
      <c r="BJ85" s="66">
        <f t="shared" si="77"/>
        <v>0</v>
      </c>
      <c r="BK85" s="66">
        <f t="shared" si="78"/>
        <v>0</v>
      </c>
      <c r="BL85" s="66">
        <f t="shared" si="79"/>
        <v>0</v>
      </c>
      <c r="BM85" s="66">
        <f t="shared" si="80"/>
        <v>0</v>
      </c>
      <c r="BN85" s="66">
        <f t="shared" si="81"/>
        <v>0</v>
      </c>
      <c r="BO85" s="66">
        <f t="shared" si="82"/>
        <v>0</v>
      </c>
      <c r="BP85" s="66">
        <f t="shared" si="83"/>
        <v>0</v>
      </c>
      <c r="BQ85" s="66">
        <f t="shared" si="84"/>
        <v>0</v>
      </c>
      <c r="BR85" s="66">
        <f t="shared" si="85"/>
        <v>0</v>
      </c>
      <c r="BS85" s="66">
        <f t="shared" si="86"/>
        <v>0</v>
      </c>
      <c r="BT85" s="66">
        <f t="shared" si="87"/>
        <v>0</v>
      </c>
      <c r="BU85" s="66">
        <f t="shared" si="88"/>
        <v>0</v>
      </c>
      <c r="BV85" s="66">
        <f t="shared" si="89"/>
        <v>0</v>
      </c>
      <c r="BX85" s="66">
        <f t="shared" si="90"/>
        <v>0</v>
      </c>
      <c r="BY85" s="66">
        <f t="shared" si="52"/>
        <v>0</v>
      </c>
      <c r="BZ85" s="66">
        <f t="shared" si="53"/>
        <v>0</v>
      </c>
      <c r="CA85" s="66">
        <f t="shared" si="54"/>
        <v>0</v>
      </c>
      <c r="CB85" s="66">
        <f t="shared" si="55"/>
        <v>0</v>
      </c>
      <c r="CC85" s="66">
        <f t="shared" si="56"/>
        <v>0</v>
      </c>
      <c r="CD85" s="66">
        <f t="shared" si="57"/>
        <v>0</v>
      </c>
    </row>
    <row r="86" spans="1:82">
      <c r="A86" s="96">
        <f t="shared" si="58"/>
        <v>0</v>
      </c>
      <c r="B86" s="109">
        <f>Scoresheet!B86</f>
        <v>0</v>
      </c>
      <c r="C86" s="66">
        <f>IF(Scoresheet!C86=0,0,Scoresheet!C86/(Scoresheet!C86+Scoresheet!D86))</f>
        <v>0</v>
      </c>
      <c r="D86" s="109">
        <f>IF(Scoresheet!D86=0,0,Scoresheet!D86/(Scoresheet!C86+Scoresheet!D86))</f>
        <v>0</v>
      </c>
      <c r="E86" s="66">
        <f>IF(Scoresheet!E86=0,0,Scoresheet!E86/(Scoresheet!E86+Scoresheet!F86))</f>
        <v>0</v>
      </c>
      <c r="F86" s="66">
        <f>IF(Scoresheet!G86=0,0,Scoresheet!G86/(Scoresheet!G86+Scoresheet!H86)*(IF(Result!E86=0,1,Result!E86)))</f>
        <v>0</v>
      </c>
      <c r="G86" s="66">
        <f>IF(Scoresheet!I86=0,0,Scoresheet!I86/(Scoresheet!I86+Scoresheet!J86)*(IF(Result!E86=0,1,Result!E86)))</f>
        <v>0</v>
      </c>
      <c r="H86" s="66">
        <f>IF(Scoresheet!K86=0,0,Scoresheet!K86/(Scoresheet!L86+Scoresheet!K86)*(IF(Result!E86=0,1,Result!E86)))</f>
        <v>0</v>
      </c>
      <c r="I86" s="66">
        <f>IF(Scoresheet!L86=0,0,Scoresheet!L86/(Scoresheet!K86+Scoresheet!L86)*(IF(Result!E86=0,1,Result!E86)))</f>
        <v>0</v>
      </c>
      <c r="J86" s="109">
        <f>IF(Scoresheet!M86=0,0,Scoresheet!M86/(Scoresheet!M86+Scoresheet!N86))</f>
        <v>0</v>
      </c>
      <c r="K86" s="66">
        <f>(IF(OR(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2,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0),(IF((Scoresheet!$O86+Scoresheet!$P86+Scoresheet!$Q86+Scoresheet!$R86+Scoresheet!$S86+Scoresheet!$T86+Scoresheet!$U86+Scoresheet!$V86+Scoresheet!$W86)=0,0,ROUND(Scoresheet!O86/(Scoresheet!$O86+Scoresheet!$P86+Scoresheet!$Q86+Scoresheet!$R86+Scoresheet!$S86+Scoresheet!$T86+Scoresheet!$U86+Scoresheet!$V86+Scoresheet!$W86),2))),"ERR!"))</f>
        <v>0</v>
      </c>
      <c r="L86" s="66">
        <f>(IF(OR(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2,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0),(IF((Scoresheet!$O86+Scoresheet!$P86+Scoresheet!$Q86+Scoresheet!$R86+Scoresheet!$S86+Scoresheet!$T86+Scoresheet!$U86+Scoresheet!$V86+Scoresheet!$W86)=0,0,ROUND(Scoresheet!P86/(Scoresheet!$O86+Scoresheet!$P86+Scoresheet!$Q86+Scoresheet!$R86+Scoresheet!$S86+Scoresheet!$T86+Scoresheet!$U86+Scoresheet!$V86+Scoresheet!$W86),2))),"ERR!"))</f>
        <v>0</v>
      </c>
      <c r="M86" s="66">
        <f>(IF(OR(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2,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0),(IF((Scoresheet!$O86+Scoresheet!$P86+Scoresheet!$Q86+Scoresheet!$R86+Scoresheet!$S86+Scoresheet!$T86+Scoresheet!$U86+Scoresheet!$V86+Scoresheet!$W86)=0,0,ROUND(Scoresheet!Q86/(Scoresheet!$O86+Scoresheet!$P86+Scoresheet!$Q86+Scoresheet!$R86+Scoresheet!$S86+Scoresheet!$T86+Scoresheet!$U86+Scoresheet!$V86+Scoresheet!$W86),2))),"ERR!"))</f>
        <v>0</v>
      </c>
      <c r="N86" s="66">
        <f>(IF(OR(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2,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0),(IF((Scoresheet!$O86+Scoresheet!$P86+Scoresheet!$Q86+Scoresheet!$R86+Scoresheet!$S86+Scoresheet!$T86+Scoresheet!$U86+Scoresheet!$V86+Scoresheet!$W86)=0,0,ROUND(Scoresheet!R86/(Scoresheet!$O86+Scoresheet!$P86+Scoresheet!$Q86+Scoresheet!$R86+Scoresheet!$S86+Scoresheet!$T86+Scoresheet!$U86+Scoresheet!$V86+Scoresheet!$W86),2))),"ERR!"))</f>
        <v>0</v>
      </c>
      <c r="O86" s="66">
        <f>(IF(OR(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2,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0),(IF((Scoresheet!$O86+Scoresheet!$P86+Scoresheet!$Q86+Scoresheet!$R86+Scoresheet!$S86+Scoresheet!$T86+Scoresheet!$U86+Scoresheet!$V86+Scoresheet!$W86)=0,0,ROUND(Scoresheet!S86/(Scoresheet!$O86+Scoresheet!$P86+Scoresheet!$Q86+Scoresheet!$R86+Scoresheet!$S86+Scoresheet!$T86+Scoresheet!$U86+Scoresheet!$V86+Scoresheet!$W86),2))),"ERR!"))</f>
        <v>0</v>
      </c>
      <c r="P86" s="66">
        <f>(IF(OR(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2,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0),(IF((Scoresheet!$O86+Scoresheet!$P86+Scoresheet!$Q86+Scoresheet!$R86+Scoresheet!$S86+Scoresheet!$T86+Scoresheet!$U86+Scoresheet!$V86+Scoresheet!$W86)=0,0,ROUND(Scoresheet!T86/(Scoresheet!$O86+Scoresheet!$P86+Scoresheet!$Q86+Scoresheet!$R86+Scoresheet!$S86+Scoresheet!$T86+Scoresheet!$U86+Scoresheet!$V86+Scoresheet!$W86),2))),"ERR!"))</f>
        <v>0</v>
      </c>
      <c r="Q86" s="66">
        <f>(IF(OR(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2,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0),(IF((Scoresheet!$O86+Scoresheet!$P86+Scoresheet!$Q86+Scoresheet!$R86+Scoresheet!$S86+Scoresheet!$T86+Scoresheet!$U86+Scoresheet!$V86+Scoresheet!$W86)=0,0,ROUND(Scoresheet!U86/(Scoresheet!$O86+Scoresheet!$P86+Scoresheet!$Q86+Scoresheet!$R86+Scoresheet!$S86+Scoresheet!$T86+Scoresheet!$U86+Scoresheet!$V86+Scoresheet!$W86),2))),"ERR!"))</f>
        <v>0</v>
      </c>
      <c r="R86" s="66">
        <f>(IF(OR(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2,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0),(IF((Scoresheet!$O86+Scoresheet!$P86+Scoresheet!$Q86+Scoresheet!$R86+Scoresheet!$S86+Scoresheet!$T86+Scoresheet!$U86+Scoresheet!$V86+Scoresheet!$W86)=0,0,ROUND(Scoresheet!V86/(Scoresheet!$O86+Scoresheet!$P86+Scoresheet!$Q86+Scoresheet!$R86+Scoresheet!$S86+Scoresheet!$T86+Scoresheet!$U86+Scoresheet!$V86+Scoresheet!$W86),2))),"ERR!"))</f>
        <v>0</v>
      </c>
      <c r="S86" s="114">
        <f>(IF(OR(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2,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0),(IF((Scoresheet!$O86+Scoresheet!$P86+Scoresheet!$Q86+Scoresheet!$R86+Scoresheet!$S86+Scoresheet!$T86+Scoresheet!$U86+Scoresheet!$V86+Scoresheet!$W86)=0,0,ROUND(Scoresheet!W86/(Scoresheet!$O86+Scoresheet!$P86+Scoresheet!$Q86+Scoresheet!$R86+Scoresheet!$S86+Scoresheet!$T86+Scoresheet!$U86+Scoresheet!$V86+Scoresheet!$W86),2))),"ERR!"))</f>
        <v>0</v>
      </c>
      <c r="T86" s="66">
        <f>Scoresheet!X86</f>
        <v>0</v>
      </c>
      <c r="U86" s="66">
        <f>IF((Scoresheet!$Y86+Scoresheet!$Z86+Scoresheet!$AA86)=0,0,FLOOR(Scoresheet!Y86/(Scoresheet!$Y86+Scoresheet!$Z86+Scoresheet!$AA86),0.01))</f>
        <v>0</v>
      </c>
      <c r="V86" s="66">
        <f>IF((Scoresheet!$Y86+Scoresheet!$Z86+Scoresheet!$AA86)=0,0,FLOOR(Scoresheet!Z86/(Scoresheet!$Y86+Scoresheet!$Z86+Scoresheet!$AA86),0.01))</f>
        <v>0</v>
      </c>
      <c r="W86" s="109">
        <f>IF((Scoresheet!$Y86+Scoresheet!$Z86+Scoresheet!$AA86)=0,0,FLOOR(Scoresheet!AA86/(Scoresheet!$Y86+Scoresheet!$Z86+Scoresheet!$AA86),0.01))</f>
        <v>0</v>
      </c>
      <c r="X86" s="66">
        <f>IF((Scoresheet!$AB86+Scoresheet!$AC86+Scoresheet!$AD86)=0,0,FLOOR(Scoresheet!AB86/(Scoresheet!$AB86+Scoresheet!$AC86+Scoresheet!$AD86),0.01))</f>
        <v>0</v>
      </c>
      <c r="Y86" s="66">
        <f>IF((Scoresheet!$AB86+Scoresheet!$AC86+Scoresheet!$AD86)=0,0,FLOOR(Scoresheet!AC86/(Scoresheet!$AB86+Scoresheet!$AC86+Scoresheet!$AD86),0.01))</f>
        <v>0</v>
      </c>
      <c r="Z86" s="115">
        <f>IF((Scoresheet!$AB86+Scoresheet!$AC86+Scoresheet!$AD86)=0,0,FLOOR(Scoresheet!AD86/(Scoresheet!$AB86+Scoresheet!$AC86+Scoresheet!$AD86),0.01))</f>
        <v>0</v>
      </c>
      <c r="AA86" s="116">
        <f>IF(OR((Scoresheet!$AE86+ABS(Scoresheet!$AF86-Scoresheet!$AE86)+ABS(Scoresheet!$AG86-Scoresheet!$AF86)+ABS(Scoresheet!$AH86-Scoresheet!$AG86)+ABS(Scoresheet!$AI86-Scoresheet!$AH86)+Scoresheet!$AI86)=2,(Scoresheet!$AE86+ABS(Scoresheet!$AF86-Scoresheet!$AE86)+ABS(Scoresheet!$AG86-Scoresheet!$AF86)+ABS(Scoresheet!$AH86-Scoresheet!$AG86)+ABS(Scoresheet!$AI86-Scoresheet!$AH86)+Scoresheet!$AI86)=0),(IF((Scoresheet!$AE86+Scoresheet!$AF86+Scoresheet!$AG86+Scoresheet!$AH86+Scoresheet!$AI86)=0,0,ROUND(Scoresheet!AE86/(Scoresheet!$AE86+Scoresheet!$AF86+Scoresheet!$AG86+Scoresheet!$AH86+Scoresheet!$AI86),2))),"ERR!")</f>
        <v>0</v>
      </c>
      <c r="AB86" s="115">
        <f>IF(OR((Scoresheet!$AE86+ABS(Scoresheet!$AF86-Scoresheet!$AE86)+ABS(Scoresheet!$AG86-Scoresheet!$AF86)+ABS(Scoresheet!$AH86-Scoresheet!$AG86)+ABS(Scoresheet!$AI86-Scoresheet!$AH86)+Scoresheet!$AI86)=2,(Scoresheet!$AE86+ABS(Scoresheet!$AF86-Scoresheet!$AE86)+ABS(Scoresheet!$AG86-Scoresheet!$AF86)+ABS(Scoresheet!$AH86-Scoresheet!$AG86)+ABS(Scoresheet!$AI86-Scoresheet!$AH86)+Scoresheet!$AI86)=0),(IF((Scoresheet!$AE86+Scoresheet!$AF86+Scoresheet!$AG86+Scoresheet!$AH86+Scoresheet!$AI86)=0,0,ROUND(Scoresheet!AF86/(Scoresheet!$AE86+Scoresheet!$AF86+Scoresheet!$AG86+Scoresheet!$AH86+Scoresheet!$AI86),2))),"ERR!")</f>
        <v>0</v>
      </c>
      <c r="AC86" s="115">
        <f>IF(OR((Scoresheet!$AE86+ABS(Scoresheet!$AF86-Scoresheet!$AE86)+ABS(Scoresheet!$AG86-Scoresheet!$AF86)+ABS(Scoresheet!$AH86-Scoresheet!$AG86)+ABS(Scoresheet!$AI86-Scoresheet!$AH86)+Scoresheet!$AI86)=2,(Scoresheet!$AE86+ABS(Scoresheet!$AF86-Scoresheet!$AE86)+ABS(Scoresheet!$AG86-Scoresheet!$AF86)+ABS(Scoresheet!$AH86-Scoresheet!$AG86)+ABS(Scoresheet!$AI86-Scoresheet!$AH86)+Scoresheet!$AI86)=0),(IF((Scoresheet!$AE86+Scoresheet!$AF86+Scoresheet!$AG86+Scoresheet!$AH86+Scoresheet!$AI86)=0,0,ROUND(Scoresheet!AG86/(Scoresheet!$AE86+Scoresheet!$AF86+Scoresheet!$AG86+Scoresheet!$AH86+Scoresheet!$AI86),2))),"ERR!")</f>
        <v>0</v>
      </c>
      <c r="AD86" s="115">
        <f>IF(OR((Scoresheet!$AE86+ABS(Scoresheet!$AF86-Scoresheet!$AE86)+ABS(Scoresheet!$AG86-Scoresheet!$AF86)+ABS(Scoresheet!$AH86-Scoresheet!$AG86)+ABS(Scoresheet!$AI86-Scoresheet!$AH86)+Scoresheet!$AI86)=2,(Scoresheet!$AE86+ABS(Scoresheet!$AF86-Scoresheet!$AE86)+ABS(Scoresheet!$AG86-Scoresheet!$AF86)+ABS(Scoresheet!$AH86-Scoresheet!$AG86)+ABS(Scoresheet!$AI86-Scoresheet!$AH86)+Scoresheet!$AI86)=0),(IF((Scoresheet!$AE86+Scoresheet!$AF86+Scoresheet!$AG86+Scoresheet!$AH86+Scoresheet!$AI86)=0,0,ROUND(Scoresheet!AH86/(Scoresheet!$AE86+Scoresheet!$AF86+Scoresheet!$AG86+Scoresheet!$AH86+Scoresheet!$AI86),2))),"ERR!")</f>
        <v>0</v>
      </c>
      <c r="AE86" s="114">
        <f>IF(OR((Scoresheet!$AE86+ABS(Scoresheet!$AF86-Scoresheet!$AE86)+ABS(Scoresheet!$AG86-Scoresheet!$AF86)+ABS(Scoresheet!$AH86-Scoresheet!$AG86)+ABS(Scoresheet!$AI86-Scoresheet!$AH86)+Scoresheet!$AI86)=2,(Scoresheet!$AE86+ABS(Scoresheet!$AF86-Scoresheet!$AE86)+ABS(Scoresheet!$AG86-Scoresheet!$AF86)+ABS(Scoresheet!$AH86-Scoresheet!$AG86)+ABS(Scoresheet!$AI86-Scoresheet!$AH86)+Scoresheet!$AI86)=0),(IF((Scoresheet!$AE86+Scoresheet!$AF86+Scoresheet!$AG86+Scoresheet!$AH86+Scoresheet!$AI86)=0,0,ROUND(Scoresheet!AI86/(Scoresheet!$AE86+Scoresheet!$AF86+Scoresheet!$AG86+Scoresheet!$AH86+Scoresheet!$AI86),2))),"ERR!")</f>
        <v>0</v>
      </c>
      <c r="AF86" s="66">
        <f>IF((Scoresheet!$AJ86+Scoresheet!$AK86+Scoresheet!$AL86)=0,0,FLOOR(Scoresheet!AJ86/(Scoresheet!$AJ86+Scoresheet!$AK86+Scoresheet!$AL86),0.01))</f>
        <v>0</v>
      </c>
      <c r="AG86" s="66">
        <f>IF((Scoresheet!$AJ86+Scoresheet!$AK86+Scoresheet!$AL86)=0,0,FLOOR(Scoresheet!AK86/(Scoresheet!$AJ86+Scoresheet!$AK86+Scoresheet!$AL86),0.01))</f>
        <v>0</v>
      </c>
      <c r="AH86" s="109">
        <f>IF((Scoresheet!$AJ86+Scoresheet!$AK86+Scoresheet!$AL86)=0,0,FLOOR(Scoresheet!AL86/(Scoresheet!$AJ86+Scoresheet!$AK86+Scoresheet!$AL86),0.01))</f>
        <v>0</v>
      </c>
      <c r="AI86" s="95"/>
      <c r="AJ86" s="95"/>
      <c r="AK86" s="95"/>
      <c r="AL86" s="95"/>
      <c r="AM86" s="95"/>
      <c r="AN86" s="95"/>
      <c r="AP86" s="96"/>
      <c r="AQ86" s="66">
        <f t="shared" si="51"/>
        <v>0</v>
      </c>
      <c r="AR86" s="66">
        <f t="shared" si="59"/>
        <v>0</v>
      </c>
      <c r="AS86" s="66">
        <f t="shared" si="60"/>
        <v>0</v>
      </c>
      <c r="AT86" s="66">
        <f t="shared" si="61"/>
        <v>0</v>
      </c>
      <c r="AU86" s="66">
        <f t="shared" si="62"/>
        <v>0</v>
      </c>
      <c r="AV86" s="66">
        <f t="shared" si="63"/>
        <v>0</v>
      </c>
      <c r="AW86" s="66">
        <f t="shared" si="64"/>
        <v>0</v>
      </c>
      <c r="AX86" s="66">
        <f t="shared" si="65"/>
        <v>0</v>
      </c>
      <c r="AY86" s="66">
        <f t="shared" si="66"/>
        <v>0</v>
      </c>
      <c r="AZ86" s="66">
        <f t="shared" si="67"/>
        <v>0</v>
      </c>
      <c r="BA86" s="66">
        <f t="shared" si="68"/>
        <v>0</v>
      </c>
      <c r="BB86" s="66">
        <f t="shared" si="69"/>
        <v>0</v>
      </c>
      <c r="BC86" s="66">
        <f t="shared" si="70"/>
        <v>0</v>
      </c>
      <c r="BD86" s="66">
        <f t="shared" si="71"/>
        <v>0</v>
      </c>
      <c r="BE86" s="66">
        <f t="shared" si="72"/>
        <v>0</v>
      </c>
      <c r="BF86" s="66">
        <f t="shared" si="73"/>
        <v>0</v>
      </c>
      <c r="BG86" s="66">
        <f t="shared" si="74"/>
        <v>0</v>
      </c>
      <c r="BH86" s="66">
        <f t="shared" si="75"/>
        <v>0</v>
      </c>
      <c r="BI86" s="66">
        <f t="shared" si="76"/>
        <v>0</v>
      </c>
      <c r="BJ86" s="66">
        <f t="shared" si="77"/>
        <v>0</v>
      </c>
      <c r="BK86" s="66">
        <f t="shared" si="78"/>
        <v>0</v>
      </c>
      <c r="BL86" s="66">
        <f t="shared" si="79"/>
        <v>0</v>
      </c>
      <c r="BM86" s="66">
        <f t="shared" si="80"/>
        <v>0</v>
      </c>
      <c r="BN86" s="66">
        <f t="shared" si="81"/>
        <v>0</v>
      </c>
      <c r="BO86" s="66">
        <f t="shared" si="82"/>
        <v>0</v>
      </c>
      <c r="BP86" s="66">
        <f t="shared" si="83"/>
        <v>0</v>
      </c>
      <c r="BQ86" s="66">
        <f t="shared" si="84"/>
        <v>0</v>
      </c>
      <c r="BR86" s="66">
        <f t="shared" si="85"/>
        <v>0</v>
      </c>
      <c r="BS86" s="66">
        <f t="shared" si="86"/>
        <v>0</v>
      </c>
      <c r="BT86" s="66">
        <f t="shared" si="87"/>
        <v>0</v>
      </c>
      <c r="BU86" s="66">
        <f t="shared" si="88"/>
        <v>0</v>
      </c>
      <c r="BV86" s="66">
        <f t="shared" si="89"/>
        <v>0</v>
      </c>
      <c r="BX86" s="66">
        <f t="shared" si="90"/>
        <v>0</v>
      </c>
      <c r="BY86" s="66">
        <f t="shared" si="52"/>
        <v>0</v>
      </c>
      <c r="BZ86" s="66">
        <f t="shared" si="53"/>
        <v>0</v>
      </c>
      <c r="CA86" s="66">
        <f t="shared" si="54"/>
        <v>0</v>
      </c>
      <c r="CB86" s="66">
        <f t="shared" si="55"/>
        <v>0</v>
      </c>
      <c r="CC86" s="66">
        <f t="shared" si="56"/>
        <v>0</v>
      </c>
      <c r="CD86" s="66">
        <f t="shared" si="57"/>
        <v>0</v>
      </c>
    </row>
    <row r="87" spans="1:82">
      <c r="A87" s="96">
        <f t="shared" si="58"/>
        <v>0</v>
      </c>
      <c r="B87" s="109">
        <f>Scoresheet!B87</f>
        <v>0</v>
      </c>
      <c r="C87" s="66">
        <f>IF(Scoresheet!C87=0,0,Scoresheet!C87/(Scoresheet!C87+Scoresheet!D87))</f>
        <v>0</v>
      </c>
      <c r="D87" s="109">
        <f>IF(Scoresheet!D87=0,0,Scoresheet!D87/(Scoresheet!C87+Scoresheet!D87))</f>
        <v>0</v>
      </c>
      <c r="E87" s="66">
        <f>IF(Scoresheet!E87=0,0,Scoresheet!E87/(Scoresheet!E87+Scoresheet!F87))</f>
        <v>0</v>
      </c>
      <c r="F87" s="66">
        <f>IF(Scoresheet!G87=0,0,Scoresheet!G87/(Scoresheet!G87+Scoresheet!H87)*(IF(Result!E87=0,1,Result!E87)))</f>
        <v>0</v>
      </c>
      <c r="G87" s="66">
        <f>IF(Scoresheet!I87=0,0,Scoresheet!I87/(Scoresheet!I87+Scoresheet!J87)*(IF(Result!E87=0,1,Result!E87)))</f>
        <v>0</v>
      </c>
      <c r="H87" s="66">
        <f>IF(Scoresheet!K87=0,0,Scoresheet!K87/(Scoresheet!L87+Scoresheet!K87)*(IF(Result!E87=0,1,Result!E87)))</f>
        <v>0</v>
      </c>
      <c r="I87" s="66">
        <f>IF(Scoresheet!L87=0,0,Scoresheet!L87/(Scoresheet!K87+Scoresheet!L87)*(IF(Result!E87=0,1,Result!E87)))</f>
        <v>0</v>
      </c>
      <c r="J87" s="109">
        <f>IF(Scoresheet!M87=0,0,Scoresheet!M87/(Scoresheet!M87+Scoresheet!N87))</f>
        <v>0</v>
      </c>
      <c r="K87" s="66">
        <f>(IF(OR(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2,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0),(IF((Scoresheet!$O87+Scoresheet!$P87+Scoresheet!$Q87+Scoresheet!$R87+Scoresheet!$S87+Scoresheet!$T87+Scoresheet!$U87+Scoresheet!$V87+Scoresheet!$W87)=0,0,ROUND(Scoresheet!O87/(Scoresheet!$O87+Scoresheet!$P87+Scoresheet!$Q87+Scoresheet!$R87+Scoresheet!$S87+Scoresheet!$T87+Scoresheet!$U87+Scoresheet!$V87+Scoresheet!$W87),2))),"ERR!"))</f>
        <v>0</v>
      </c>
      <c r="L87" s="66">
        <f>(IF(OR(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2,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0),(IF((Scoresheet!$O87+Scoresheet!$P87+Scoresheet!$Q87+Scoresheet!$R87+Scoresheet!$S87+Scoresheet!$T87+Scoresheet!$U87+Scoresheet!$V87+Scoresheet!$W87)=0,0,ROUND(Scoresheet!P87/(Scoresheet!$O87+Scoresheet!$P87+Scoresheet!$Q87+Scoresheet!$R87+Scoresheet!$S87+Scoresheet!$T87+Scoresheet!$U87+Scoresheet!$V87+Scoresheet!$W87),2))),"ERR!"))</f>
        <v>0</v>
      </c>
      <c r="M87" s="66">
        <f>(IF(OR(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2,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0),(IF((Scoresheet!$O87+Scoresheet!$P87+Scoresheet!$Q87+Scoresheet!$R87+Scoresheet!$S87+Scoresheet!$T87+Scoresheet!$U87+Scoresheet!$V87+Scoresheet!$W87)=0,0,ROUND(Scoresheet!Q87/(Scoresheet!$O87+Scoresheet!$P87+Scoresheet!$Q87+Scoresheet!$R87+Scoresheet!$S87+Scoresheet!$T87+Scoresheet!$U87+Scoresheet!$V87+Scoresheet!$W87),2))),"ERR!"))</f>
        <v>0</v>
      </c>
      <c r="N87" s="66">
        <f>(IF(OR(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2,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0),(IF((Scoresheet!$O87+Scoresheet!$P87+Scoresheet!$Q87+Scoresheet!$R87+Scoresheet!$S87+Scoresheet!$T87+Scoresheet!$U87+Scoresheet!$V87+Scoresheet!$W87)=0,0,ROUND(Scoresheet!R87/(Scoresheet!$O87+Scoresheet!$P87+Scoresheet!$Q87+Scoresheet!$R87+Scoresheet!$S87+Scoresheet!$T87+Scoresheet!$U87+Scoresheet!$V87+Scoresheet!$W87),2))),"ERR!"))</f>
        <v>0</v>
      </c>
      <c r="O87" s="66">
        <f>(IF(OR(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2,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0),(IF((Scoresheet!$O87+Scoresheet!$P87+Scoresheet!$Q87+Scoresheet!$R87+Scoresheet!$S87+Scoresheet!$T87+Scoresheet!$U87+Scoresheet!$V87+Scoresheet!$W87)=0,0,ROUND(Scoresheet!S87/(Scoresheet!$O87+Scoresheet!$P87+Scoresheet!$Q87+Scoresheet!$R87+Scoresheet!$S87+Scoresheet!$T87+Scoresheet!$U87+Scoresheet!$V87+Scoresheet!$W87),2))),"ERR!"))</f>
        <v>0</v>
      </c>
      <c r="P87" s="66">
        <f>(IF(OR(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2,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0),(IF((Scoresheet!$O87+Scoresheet!$P87+Scoresheet!$Q87+Scoresheet!$R87+Scoresheet!$S87+Scoresheet!$T87+Scoresheet!$U87+Scoresheet!$V87+Scoresheet!$W87)=0,0,ROUND(Scoresheet!T87/(Scoresheet!$O87+Scoresheet!$P87+Scoresheet!$Q87+Scoresheet!$R87+Scoresheet!$S87+Scoresheet!$T87+Scoresheet!$U87+Scoresheet!$V87+Scoresheet!$W87),2))),"ERR!"))</f>
        <v>0</v>
      </c>
      <c r="Q87" s="66">
        <f>(IF(OR(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2,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0),(IF((Scoresheet!$O87+Scoresheet!$P87+Scoresheet!$Q87+Scoresheet!$R87+Scoresheet!$S87+Scoresheet!$T87+Scoresheet!$U87+Scoresheet!$V87+Scoresheet!$W87)=0,0,ROUND(Scoresheet!U87/(Scoresheet!$O87+Scoresheet!$P87+Scoresheet!$Q87+Scoresheet!$R87+Scoresheet!$S87+Scoresheet!$T87+Scoresheet!$U87+Scoresheet!$V87+Scoresheet!$W87),2))),"ERR!"))</f>
        <v>0</v>
      </c>
      <c r="R87" s="66">
        <f>(IF(OR(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2,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0),(IF((Scoresheet!$O87+Scoresheet!$P87+Scoresheet!$Q87+Scoresheet!$R87+Scoresheet!$S87+Scoresheet!$T87+Scoresheet!$U87+Scoresheet!$V87+Scoresheet!$W87)=0,0,ROUND(Scoresheet!V87/(Scoresheet!$O87+Scoresheet!$P87+Scoresheet!$Q87+Scoresheet!$R87+Scoresheet!$S87+Scoresheet!$T87+Scoresheet!$U87+Scoresheet!$V87+Scoresheet!$W87),2))),"ERR!"))</f>
        <v>0</v>
      </c>
      <c r="S87" s="114">
        <f>(IF(OR(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2,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0),(IF((Scoresheet!$O87+Scoresheet!$P87+Scoresheet!$Q87+Scoresheet!$R87+Scoresheet!$S87+Scoresheet!$T87+Scoresheet!$U87+Scoresheet!$V87+Scoresheet!$W87)=0,0,ROUND(Scoresheet!W87/(Scoresheet!$O87+Scoresheet!$P87+Scoresheet!$Q87+Scoresheet!$R87+Scoresheet!$S87+Scoresheet!$T87+Scoresheet!$U87+Scoresheet!$V87+Scoresheet!$W87),2))),"ERR!"))</f>
        <v>0</v>
      </c>
      <c r="T87" s="66">
        <f>Scoresheet!X87</f>
        <v>0</v>
      </c>
      <c r="U87" s="66">
        <f>IF((Scoresheet!$Y87+Scoresheet!$Z87+Scoresheet!$AA87)=0,0,FLOOR(Scoresheet!Y87/(Scoresheet!$Y87+Scoresheet!$Z87+Scoresheet!$AA87),0.01))</f>
        <v>0</v>
      </c>
      <c r="V87" s="66">
        <f>IF((Scoresheet!$Y87+Scoresheet!$Z87+Scoresheet!$AA87)=0,0,FLOOR(Scoresheet!Z87/(Scoresheet!$Y87+Scoresheet!$Z87+Scoresheet!$AA87),0.01))</f>
        <v>0</v>
      </c>
      <c r="W87" s="109">
        <f>IF((Scoresheet!$Y87+Scoresheet!$Z87+Scoresheet!$AA87)=0,0,FLOOR(Scoresheet!AA87/(Scoresheet!$Y87+Scoresheet!$Z87+Scoresheet!$AA87),0.01))</f>
        <v>0</v>
      </c>
      <c r="X87" s="66">
        <f>IF((Scoresheet!$AB87+Scoresheet!$AC87+Scoresheet!$AD87)=0,0,FLOOR(Scoresheet!AB87/(Scoresheet!$AB87+Scoresheet!$AC87+Scoresheet!$AD87),0.01))</f>
        <v>0</v>
      </c>
      <c r="Y87" s="66">
        <f>IF((Scoresheet!$AB87+Scoresheet!$AC87+Scoresheet!$AD87)=0,0,FLOOR(Scoresheet!AC87/(Scoresheet!$AB87+Scoresheet!$AC87+Scoresheet!$AD87),0.01))</f>
        <v>0</v>
      </c>
      <c r="Z87" s="115">
        <f>IF((Scoresheet!$AB87+Scoresheet!$AC87+Scoresheet!$AD87)=0,0,FLOOR(Scoresheet!AD87/(Scoresheet!$AB87+Scoresheet!$AC87+Scoresheet!$AD87),0.01))</f>
        <v>0</v>
      </c>
      <c r="AA87" s="116">
        <f>IF(OR((Scoresheet!$AE87+ABS(Scoresheet!$AF87-Scoresheet!$AE87)+ABS(Scoresheet!$AG87-Scoresheet!$AF87)+ABS(Scoresheet!$AH87-Scoresheet!$AG87)+ABS(Scoresheet!$AI87-Scoresheet!$AH87)+Scoresheet!$AI87)=2,(Scoresheet!$AE87+ABS(Scoresheet!$AF87-Scoresheet!$AE87)+ABS(Scoresheet!$AG87-Scoresheet!$AF87)+ABS(Scoresheet!$AH87-Scoresheet!$AG87)+ABS(Scoresheet!$AI87-Scoresheet!$AH87)+Scoresheet!$AI87)=0),(IF((Scoresheet!$AE87+Scoresheet!$AF87+Scoresheet!$AG87+Scoresheet!$AH87+Scoresheet!$AI87)=0,0,ROUND(Scoresheet!AE87/(Scoresheet!$AE87+Scoresheet!$AF87+Scoresheet!$AG87+Scoresheet!$AH87+Scoresheet!$AI87),2))),"ERR!")</f>
        <v>0</v>
      </c>
      <c r="AB87" s="115">
        <f>IF(OR((Scoresheet!$AE87+ABS(Scoresheet!$AF87-Scoresheet!$AE87)+ABS(Scoresheet!$AG87-Scoresheet!$AF87)+ABS(Scoresheet!$AH87-Scoresheet!$AG87)+ABS(Scoresheet!$AI87-Scoresheet!$AH87)+Scoresheet!$AI87)=2,(Scoresheet!$AE87+ABS(Scoresheet!$AF87-Scoresheet!$AE87)+ABS(Scoresheet!$AG87-Scoresheet!$AF87)+ABS(Scoresheet!$AH87-Scoresheet!$AG87)+ABS(Scoresheet!$AI87-Scoresheet!$AH87)+Scoresheet!$AI87)=0),(IF((Scoresheet!$AE87+Scoresheet!$AF87+Scoresheet!$AG87+Scoresheet!$AH87+Scoresheet!$AI87)=0,0,ROUND(Scoresheet!AF87/(Scoresheet!$AE87+Scoresheet!$AF87+Scoresheet!$AG87+Scoresheet!$AH87+Scoresheet!$AI87),2))),"ERR!")</f>
        <v>0</v>
      </c>
      <c r="AC87" s="115">
        <f>IF(OR((Scoresheet!$AE87+ABS(Scoresheet!$AF87-Scoresheet!$AE87)+ABS(Scoresheet!$AG87-Scoresheet!$AF87)+ABS(Scoresheet!$AH87-Scoresheet!$AG87)+ABS(Scoresheet!$AI87-Scoresheet!$AH87)+Scoresheet!$AI87)=2,(Scoresheet!$AE87+ABS(Scoresheet!$AF87-Scoresheet!$AE87)+ABS(Scoresheet!$AG87-Scoresheet!$AF87)+ABS(Scoresheet!$AH87-Scoresheet!$AG87)+ABS(Scoresheet!$AI87-Scoresheet!$AH87)+Scoresheet!$AI87)=0),(IF((Scoresheet!$AE87+Scoresheet!$AF87+Scoresheet!$AG87+Scoresheet!$AH87+Scoresheet!$AI87)=0,0,ROUND(Scoresheet!AG87/(Scoresheet!$AE87+Scoresheet!$AF87+Scoresheet!$AG87+Scoresheet!$AH87+Scoresheet!$AI87),2))),"ERR!")</f>
        <v>0</v>
      </c>
      <c r="AD87" s="115">
        <f>IF(OR((Scoresheet!$AE87+ABS(Scoresheet!$AF87-Scoresheet!$AE87)+ABS(Scoresheet!$AG87-Scoresheet!$AF87)+ABS(Scoresheet!$AH87-Scoresheet!$AG87)+ABS(Scoresheet!$AI87-Scoresheet!$AH87)+Scoresheet!$AI87)=2,(Scoresheet!$AE87+ABS(Scoresheet!$AF87-Scoresheet!$AE87)+ABS(Scoresheet!$AG87-Scoresheet!$AF87)+ABS(Scoresheet!$AH87-Scoresheet!$AG87)+ABS(Scoresheet!$AI87-Scoresheet!$AH87)+Scoresheet!$AI87)=0),(IF((Scoresheet!$AE87+Scoresheet!$AF87+Scoresheet!$AG87+Scoresheet!$AH87+Scoresheet!$AI87)=0,0,ROUND(Scoresheet!AH87/(Scoresheet!$AE87+Scoresheet!$AF87+Scoresheet!$AG87+Scoresheet!$AH87+Scoresheet!$AI87),2))),"ERR!")</f>
        <v>0</v>
      </c>
      <c r="AE87" s="114">
        <f>IF(OR((Scoresheet!$AE87+ABS(Scoresheet!$AF87-Scoresheet!$AE87)+ABS(Scoresheet!$AG87-Scoresheet!$AF87)+ABS(Scoresheet!$AH87-Scoresheet!$AG87)+ABS(Scoresheet!$AI87-Scoresheet!$AH87)+Scoresheet!$AI87)=2,(Scoresheet!$AE87+ABS(Scoresheet!$AF87-Scoresheet!$AE87)+ABS(Scoresheet!$AG87-Scoresheet!$AF87)+ABS(Scoresheet!$AH87-Scoresheet!$AG87)+ABS(Scoresheet!$AI87-Scoresheet!$AH87)+Scoresheet!$AI87)=0),(IF((Scoresheet!$AE87+Scoresheet!$AF87+Scoresheet!$AG87+Scoresheet!$AH87+Scoresheet!$AI87)=0,0,ROUND(Scoresheet!AI87/(Scoresheet!$AE87+Scoresheet!$AF87+Scoresheet!$AG87+Scoresheet!$AH87+Scoresheet!$AI87),2))),"ERR!")</f>
        <v>0</v>
      </c>
      <c r="AF87" s="66">
        <f>IF((Scoresheet!$AJ87+Scoresheet!$AK87+Scoresheet!$AL87)=0,0,FLOOR(Scoresheet!AJ87/(Scoresheet!$AJ87+Scoresheet!$AK87+Scoresheet!$AL87),0.01))</f>
        <v>0</v>
      </c>
      <c r="AG87" s="66">
        <f>IF((Scoresheet!$AJ87+Scoresheet!$AK87+Scoresheet!$AL87)=0,0,FLOOR(Scoresheet!AK87/(Scoresheet!$AJ87+Scoresheet!$AK87+Scoresheet!$AL87),0.01))</f>
        <v>0</v>
      </c>
      <c r="AH87" s="109">
        <f>IF((Scoresheet!$AJ87+Scoresheet!$AK87+Scoresheet!$AL87)=0,0,FLOOR(Scoresheet!AL87/(Scoresheet!$AJ87+Scoresheet!$AK87+Scoresheet!$AL87),0.01))</f>
        <v>0</v>
      </c>
      <c r="AI87" s="95"/>
      <c r="AJ87" s="95"/>
      <c r="AK87" s="95"/>
      <c r="AL87" s="95"/>
      <c r="AM87" s="95"/>
      <c r="AN87" s="95"/>
      <c r="AP87" s="96"/>
      <c r="AQ87" s="66">
        <f t="shared" si="51"/>
        <v>0</v>
      </c>
      <c r="AR87" s="66">
        <f t="shared" si="59"/>
        <v>0</v>
      </c>
      <c r="AS87" s="66">
        <f t="shared" si="60"/>
        <v>0</v>
      </c>
      <c r="AT87" s="66">
        <f t="shared" si="61"/>
        <v>0</v>
      </c>
      <c r="AU87" s="66">
        <f t="shared" si="62"/>
        <v>0</v>
      </c>
      <c r="AV87" s="66">
        <f t="shared" si="63"/>
        <v>0</v>
      </c>
      <c r="AW87" s="66">
        <f t="shared" si="64"/>
        <v>0</v>
      </c>
      <c r="AX87" s="66">
        <f t="shared" si="65"/>
        <v>0</v>
      </c>
      <c r="AY87" s="66">
        <f t="shared" si="66"/>
        <v>0</v>
      </c>
      <c r="AZ87" s="66">
        <f t="shared" si="67"/>
        <v>0</v>
      </c>
      <c r="BA87" s="66">
        <f t="shared" si="68"/>
        <v>0</v>
      </c>
      <c r="BB87" s="66">
        <f t="shared" si="69"/>
        <v>0</v>
      </c>
      <c r="BC87" s="66">
        <f t="shared" si="70"/>
        <v>0</v>
      </c>
      <c r="BD87" s="66">
        <f t="shared" si="71"/>
        <v>0</v>
      </c>
      <c r="BE87" s="66">
        <f t="shared" si="72"/>
        <v>0</v>
      </c>
      <c r="BF87" s="66">
        <f t="shared" si="73"/>
        <v>0</v>
      </c>
      <c r="BG87" s="66">
        <f t="shared" si="74"/>
        <v>0</v>
      </c>
      <c r="BH87" s="66">
        <f t="shared" si="75"/>
        <v>0</v>
      </c>
      <c r="BI87" s="66">
        <f t="shared" si="76"/>
        <v>0</v>
      </c>
      <c r="BJ87" s="66">
        <f t="shared" si="77"/>
        <v>0</v>
      </c>
      <c r="BK87" s="66">
        <f t="shared" si="78"/>
        <v>0</v>
      </c>
      <c r="BL87" s="66">
        <f t="shared" si="79"/>
        <v>0</v>
      </c>
      <c r="BM87" s="66">
        <f t="shared" si="80"/>
        <v>0</v>
      </c>
      <c r="BN87" s="66">
        <f t="shared" si="81"/>
        <v>0</v>
      </c>
      <c r="BO87" s="66">
        <f t="shared" si="82"/>
        <v>0</v>
      </c>
      <c r="BP87" s="66">
        <f t="shared" si="83"/>
        <v>0</v>
      </c>
      <c r="BQ87" s="66">
        <f t="shared" si="84"/>
        <v>0</v>
      </c>
      <c r="BR87" s="66">
        <f t="shared" si="85"/>
        <v>0</v>
      </c>
      <c r="BS87" s="66">
        <f t="shared" si="86"/>
        <v>0</v>
      </c>
      <c r="BT87" s="66">
        <f t="shared" si="87"/>
        <v>0</v>
      </c>
      <c r="BU87" s="66">
        <f t="shared" si="88"/>
        <v>0</v>
      </c>
      <c r="BV87" s="66">
        <f t="shared" si="89"/>
        <v>0</v>
      </c>
      <c r="BX87" s="66">
        <f t="shared" si="90"/>
        <v>0</v>
      </c>
      <c r="BY87" s="66">
        <f t="shared" si="52"/>
        <v>0</v>
      </c>
      <c r="BZ87" s="66">
        <f t="shared" si="53"/>
        <v>0</v>
      </c>
      <c r="CA87" s="66">
        <f t="shared" si="54"/>
        <v>0</v>
      </c>
      <c r="CB87" s="66">
        <f t="shared" si="55"/>
        <v>0</v>
      </c>
      <c r="CC87" s="66">
        <f t="shared" si="56"/>
        <v>0</v>
      </c>
      <c r="CD87" s="66">
        <f t="shared" si="57"/>
        <v>0</v>
      </c>
    </row>
    <row r="88" spans="1:82">
      <c r="A88" s="96">
        <f t="shared" si="58"/>
        <v>0</v>
      </c>
      <c r="B88" s="109">
        <f>Scoresheet!B88</f>
        <v>0</v>
      </c>
      <c r="C88" s="66">
        <f>IF(Scoresheet!C88=0,0,Scoresheet!C88/(Scoresheet!C88+Scoresheet!D88))</f>
        <v>0</v>
      </c>
      <c r="D88" s="109">
        <f>IF(Scoresheet!D88=0,0,Scoresheet!D88/(Scoresheet!C88+Scoresheet!D88))</f>
        <v>0</v>
      </c>
      <c r="E88" s="66">
        <f>IF(Scoresheet!E88=0,0,Scoresheet!E88/(Scoresheet!E88+Scoresheet!F88))</f>
        <v>0</v>
      </c>
      <c r="F88" s="66">
        <f>IF(Scoresheet!G88=0,0,Scoresheet!G88/(Scoresheet!G88+Scoresheet!H88)*(IF(Result!E88=0,1,Result!E88)))</f>
        <v>0</v>
      </c>
      <c r="G88" s="66">
        <f>IF(Scoresheet!I88=0,0,Scoresheet!I88/(Scoresheet!I88+Scoresheet!J88)*(IF(Result!E88=0,1,Result!E88)))</f>
        <v>0</v>
      </c>
      <c r="H88" s="66">
        <f>IF(Scoresheet!K88=0,0,Scoresheet!K88/(Scoresheet!L88+Scoresheet!K88)*(IF(Result!E88=0,1,Result!E88)))</f>
        <v>0</v>
      </c>
      <c r="I88" s="66">
        <f>IF(Scoresheet!L88=0,0,Scoresheet!L88/(Scoresheet!K88+Scoresheet!L88)*(IF(Result!E88=0,1,Result!E88)))</f>
        <v>0</v>
      </c>
      <c r="J88" s="109">
        <f>IF(Scoresheet!M88=0,0,Scoresheet!M88/(Scoresheet!M88+Scoresheet!N88))</f>
        <v>0</v>
      </c>
      <c r="K88" s="66">
        <f>(IF(OR(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2,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0),(IF((Scoresheet!$O88+Scoresheet!$P88+Scoresheet!$Q88+Scoresheet!$R88+Scoresheet!$S88+Scoresheet!$T88+Scoresheet!$U88+Scoresheet!$V88+Scoresheet!$W88)=0,0,ROUND(Scoresheet!O88/(Scoresheet!$O88+Scoresheet!$P88+Scoresheet!$Q88+Scoresheet!$R88+Scoresheet!$S88+Scoresheet!$T88+Scoresheet!$U88+Scoresheet!$V88+Scoresheet!$W88),2))),"ERR!"))</f>
        <v>0</v>
      </c>
      <c r="L88" s="66">
        <f>(IF(OR(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2,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0),(IF((Scoresheet!$O88+Scoresheet!$P88+Scoresheet!$Q88+Scoresheet!$R88+Scoresheet!$S88+Scoresheet!$T88+Scoresheet!$U88+Scoresheet!$V88+Scoresheet!$W88)=0,0,ROUND(Scoresheet!P88/(Scoresheet!$O88+Scoresheet!$P88+Scoresheet!$Q88+Scoresheet!$R88+Scoresheet!$S88+Scoresheet!$T88+Scoresheet!$U88+Scoresheet!$V88+Scoresheet!$W88),2))),"ERR!"))</f>
        <v>0</v>
      </c>
      <c r="M88" s="66">
        <f>(IF(OR(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2,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0),(IF((Scoresheet!$O88+Scoresheet!$P88+Scoresheet!$Q88+Scoresheet!$R88+Scoresheet!$S88+Scoresheet!$T88+Scoresheet!$U88+Scoresheet!$V88+Scoresheet!$W88)=0,0,ROUND(Scoresheet!Q88/(Scoresheet!$O88+Scoresheet!$P88+Scoresheet!$Q88+Scoresheet!$R88+Scoresheet!$S88+Scoresheet!$T88+Scoresheet!$U88+Scoresheet!$V88+Scoresheet!$W88),2))),"ERR!"))</f>
        <v>0</v>
      </c>
      <c r="N88" s="66">
        <f>(IF(OR(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2,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0),(IF((Scoresheet!$O88+Scoresheet!$P88+Scoresheet!$Q88+Scoresheet!$R88+Scoresheet!$S88+Scoresheet!$T88+Scoresheet!$U88+Scoresheet!$V88+Scoresheet!$W88)=0,0,ROUND(Scoresheet!R88/(Scoresheet!$O88+Scoresheet!$P88+Scoresheet!$Q88+Scoresheet!$R88+Scoresheet!$S88+Scoresheet!$T88+Scoresheet!$U88+Scoresheet!$V88+Scoresheet!$W88),2))),"ERR!"))</f>
        <v>0</v>
      </c>
      <c r="O88" s="66">
        <f>(IF(OR(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2,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0),(IF((Scoresheet!$O88+Scoresheet!$P88+Scoresheet!$Q88+Scoresheet!$R88+Scoresheet!$S88+Scoresheet!$T88+Scoresheet!$U88+Scoresheet!$V88+Scoresheet!$W88)=0,0,ROUND(Scoresheet!S88/(Scoresheet!$O88+Scoresheet!$P88+Scoresheet!$Q88+Scoresheet!$R88+Scoresheet!$S88+Scoresheet!$T88+Scoresheet!$U88+Scoresheet!$V88+Scoresheet!$W88),2))),"ERR!"))</f>
        <v>0</v>
      </c>
      <c r="P88" s="66">
        <f>(IF(OR(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2,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0),(IF((Scoresheet!$O88+Scoresheet!$P88+Scoresheet!$Q88+Scoresheet!$R88+Scoresheet!$S88+Scoresheet!$T88+Scoresheet!$U88+Scoresheet!$V88+Scoresheet!$W88)=0,0,ROUND(Scoresheet!T88/(Scoresheet!$O88+Scoresheet!$P88+Scoresheet!$Q88+Scoresheet!$R88+Scoresheet!$S88+Scoresheet!$T88+Scoresheet!$U88+Scoresheet!$V88+Scoresheet!$W88),2))),"ERR!"))</f>
        <v>0</v>
      </c>
      <c r="Q88" s="66">
        <f>(IF(OR(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2,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0),(IF((Scoresheet!$O88+Scoresheet!$P88+Scoresheet!$Q88+Scoresheet!$R88+Scoresheet!$S88+Scoresheet!$T88+Scoresheet!$U88+Scoresheet!$V88+Scoresheet!$W88)=0,0,ROUND(Scoresheet!U88/(Scoresheet!$O88+Scoresheet!$P88+Scoresheet!$Q88+Scoresheet!$R88+Scoresheet!$S88+Scoresheet!$T88+Scoresheet!$U88+Scoresheet!$V88+Scoresheet!$W88),2))),"ERR!"))</f>
        <v>0</v>
      </c>
      <c r="R88" s="66">
        <f>(IF(OR(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2,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0),(IF((Scoresheet!$O88+Scoresheet!$P88+Scoresheet!$Q88+Scoresheet!$R88+Scoresheet!$S88+Scoresheet!$T88+Scoresheet!$U88+Scoresheet!$V88+Scoresheet!$W88)=0,0,ROUND(Scoresheet!V88/(Scoresheet!$O88+Scoresheet!$P88+Scoresheet!$Q88+Scoresheet!$R88+Scoresheet!$S88+Scoresheet!$T88+Scoresheet!$U88+Scoresheet!$V88+Scoresheet!$W88),2))),"ERR!"))</f>
        <v>0</v>
      </c>
      <c r="S88" s="114">
        <f>(IF(OR(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2,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0),(IF((Scoresheet!$O88+Scoresheet!$P88+Scoresheet!$Q88+Scoresheet!$R88+Scoresheet!$S88+Scoresheet!$T88+Scoresheet!$U88+Scoresheet!$V88+Scoresheet!$W88)=0,0,ROUND(Scoresheet!W88/(Scoresheet!$O88+Scoresheet!$P88+Scoresheet!$Q88+Scoresheet!$R88+Scoresheet!$S88+Scoresheet!$T88+Scoresheet!$U88+Scoresheet!$V88+Scoresheet!$W88),2))),"ERR!"))</f>
        <v>0</v>
      </c>
      <c r="T88" s="66">
        <f>Scoresheet!X88</f>
        <v>0</v>
      </c>
      <c r="U88" s="66">
        <f>IF((Scoresheet!$Y88+Scoresheet!$Z88+Scoresheet!$AA88)=0,0,FLOOR(Scoresheet!Y88/(Scoresheet!$Y88+Scoresheet!$Z88+Scoresheet!$AA88),0.01))</f>
        <v>0</v>
      </c>
      <c r="V88" s="66">
        <f>IF((Scoresheet!$Y88+Scoresheet!$Z88+Scoresheet!$AA88)=0,0,FLOOR(Scoresheet!Z88/(Scoresheet!$Y88+Scoresheet!$Z88+Scoresheet!$AA88),0.01))</f>
        <v>0</v>
      </c>
      <c r="W88" s="109">
        <f>IF((Scoresheet!$Y88+Scoresheet!$Z88+Scoresheet!$AA88)=0,0,FLOOR(Scoresheet!AA88/(Scoresheet!$Y88+Scoresheet!$Z88+Scoresheet!$AA88),0.01))</f>
        <v>0</v>
      </c>
      <c r="X88" s="66">
        <f>IF((Scoresheet!$AB88+Scoresheet!$AC88+Scoresheet!$AD88)=0,0,FLOOR(Scoresheet!AB88/(Scoresheet!$AB88+Scoresheet!$AC88+Scoresheet!$AD88),0.01))</f>
        <v>0</v>
      </c>
      <c r="Y88" s="66">
        <f>IF((Scoresheet!$AB88+Scoresheet!$AC88+Scoresheet!$AD88)=0,0,FLOOR(Scoresheet!AC88/(Scoresheet!$AB88+Scoresheet!$AC88+Scoresheet!$AD88),0.01))</f>
        <v>0</v>
      </c>
      <c r="Z88" s="115">
        <f>IF((Scoresheet!$AB88+Scoresheet!$AC88+Scoresheet!$AD88)=0,0,FLOOR(Scoresheet!AD88/(Scoresheet!$AB88+Scoresheet!$AC88+Scoresheet!$AD88),0.01))</f>
        <v>0</v>
      </c>
      <c r="AA88" s="116">
        <f>IF(OR((Scoresheet!$AE88+ABS(Scoresheet!$AF88-Scoresheet!$AE88)+ABS(Scoresheet!$AG88-Scoresheet!$AF88)+ABS(Scoresheet!$AH88-Scoresheet!$AG88)+ABS(Scoresheet!$AI88-Scoresheet!$AH88)+Scoresheet!$AI88)=2,(Scoresheet!$AE88+ABS(Scoresheet!$AF88-Scoresheet!$AE88)+ABS(Scoresheet!$AG88-Scoresheet!$AF88)+ABS(Scoresheet!$AH88-Scoresheet!$AG88)+ABS(Scoresheet!$AI88-Scoresheet!$AH88)+Scoresheet!$AI88)=0),(IF((Scoresheet!$AE88+Scoresheet!$AF88+Scoresheet!$AG88+Scoresheet!$AH88+Scoresheet!$AI88)=0,0,ROUND(Scoresheet!AE88/(Scoresheet!$AE88+Scoresheet!$AF88+Scoresheet!$AG88+Scoresheet!$AH88+Scoresheet!$AI88),2))),"ERR!")</f>
        <v>0</v>
      </c>
      <c r="AB88" s="115">
        <f>IF(OR((Scoresheet!$AE88+ABS(Scoresheet!$AF88-Scoresheet!$AE88)+ABS(Scoresheet!$AG88-Scoresheet!$AF88)+ABS(Scoresheet!$AH88-Scoresheet!$AG88)+ABS(Scoresheet!$AI88-Scoresheet!$AH88)+Scoresheet!$AI88)=2,(Scoresheet!$AE88+ABS(Scoresheet!$AF88-Scoresheet!$AE88)+ABS(Scoresheet!$AG88-Scoresheet!$AF88)+ABS(Scoresheet!$AH88-Scoresheet!$AG88)+ABS(Scoresheet!$AI88-Scoresheet!$AH88)+Scoresheet!$AI88)=0),(IF((Scoresheet!$AE88+Scoresheet!$AF88+Scoresheet!$AG88+Scoresheet!$AH88+Scoresheet!$AI88)=0,0,ROUND(Scoresheet!AF88/(Scoresheet!$AE88+Scoresheet!$AF88+Scoresheet!$AG88+Scoresheet!$AH88+Scoresheet!$AI88),2))),"ERR!")</f>
        <v>0</v>
      </c>
      <c r="AC88" s="115">
        <f>IF(OR((Scoresheet!$AE88+ABS(Scoresheet!$AF88-Scoresheet!$AE88)+ABS(Scoresheet!$AG88-Scoresheet!$AF88)+ABS(Scoresheet!$AH88-Scoresheet!$AG88)+ABS(Scoresheet!$AI88-Scoresheet!$AH88)+Scoresheet!$AI88)=2,(Scoresheet!$AE88+ABS(Scoresheet!$AF88-Scoresheet!$AE88)+ABS(Scoresheet!$AG88-Scoresheet!$AF88)+ABS(Scoresheet!$AH88-Scoresheet!$AG88)+ABS(Scoresheet!$AI88-Scoresheet!$AH88)+Scoresheet!$AI88)=0),(IF((Scoresheet!$AE88+Scoresheet!$AF88+Scoresheet!$AG88+Scoresheet!$AH88+Scoresheet!$AI88)=0,0,ROUND(Scoresheet!AG88/(Scoresheet!$AE88+Scoresheet!$AF88+Scoresheet!$AG88+Scoresheet!$AH88+Scoresheet!$AI88),2))),"ERR!")</f>
        <v>0</v>
      </c>
      <c r="AD88" s="115">
        <f>IF(OR((Scoresheet!$AE88+ABS(Scoresheet!$AF88-Scoresheet!$AE88)+ABS(Scoresheet!$AG88-Scoresheet!$AF88)+ABS(Scoresheet!$AH88-Scoresheet!$AG88)+ABS(Scoresheet!$AI88-Scoresheet!$AH88)+Scoresheet!$AI88)=2,(Scoresheet!$AE88+ABS(Scoresheet!$AF88-Scoresheet!$AE88)+ABS(Scoresheet!$AG88-Scoresheet!$AF88)+ABS(Scoresheet!$AH88-Scoresheet!$AG88)+ABS(Scoresheet!$AI88-Scoresheet!$AH88)+Scoresheet!$AI88)=0),(IF((Scoresheet!$AE88+Scoresheet!$AF88+Scoresheet!$AG88+Scoresheet!$AH88+Scoresheet!$AI88)=0,0,ROUND(Scoresheet!AH88/(Scoresheet!$AE88+Scoresheet!$AF88+Scoresheet!$AG88+Scoresheet!$AH88+Scoresheet!$AI88),2))),"ERR!")</f>
        <v>0</v>
      </c>
      <c r="AE88" s="114">
        <f>IF(OR((Scoresheet!$AE88+ABS(Scoresheet!$AF88-Scoresheet!$AE88)+ABS(Scoresheet!$AG88-Scoresheet!$AF88)+ABS(Scoresheet!$AH88-Scoresheet!$AG88)+ABS(Scoresheet!$AI88-Scoresheet!$AH88)+Scoresheet!$AI88)=2,(Scoresheet!$AE88+ABS(Scoresheet!$AF88-Scoresheet!$AE88)+ABS(Scoresheet!$AG88-Scoresheet!$AF88)+ABS(Scoresheet!$AH88-Scoresheet!$AG88)+ABS(Scoresheet!$AI88-Scoresheet!$AH88)+Scoresheet!$AI88)=0),(IF((Scoresheet!$AE88+Scoresheet!$AF88+Scoresheet!$AG88+Scoresheet!$AH88+Scoresheet!$AI88)=0,0,ROUND(Scoresheet!AI88/(Scoresheet!$AE88+Scoresheet!$AF88+Scoresheet!$AG88+Scoresheet!$AH88+Scoresheet!$AI88),2))),"ERR!")</f>
        <v>0</v>
      </c>
      <c r="AF88" s="66">
        <f>IF((Scoresheet!$AJ88+Scoresheet!$AK88+Scoresheet!$AL88)=0,0,FLOOR(Scoresheet!AJ88/(Scoresheet!$AJ88+Scoresheet!$AK88+Scoresheet!$AL88),0.01))</f>
        <v>0</v>
      </c>
      <c r="AG88" s="66">
        <f>IF((Scoresheet!$AJ88+Scoresheet!$AK88+Scoresheet!$AL88)=0,0,FLOOR(Scoresheet!AK88/(Scoresheet!$AJ88+Scoresheet!$AK88+Scoresheet!$AL88),0.01))</f>
        <v>0</v>
      </c>
      <c r="AH88" s="109">
        <f>IF((Scoresheet!$AJ88+Scoresheet!$AK88+Scoresheet!$AL88)=0,0,FLOOR(Scoresheet!AL88/(Scoresheet!$AJ88+Scoresheet!$AK88+Scoresheet!$AL88),0.01))</f>
        <v>0</v>
      </c>
      <c r="AI88" s="95"/>
      <c r="AJ88" s="95"/>
      <c r="AK88" s="95"/>
      <c r="AL88" s="95"/>
      <c r="AM88" s="95"/>
      <c r="AN88" s="95"/>
      <c r="AP88" s="96"/>
      <c r="AQ88" s="66">
        <f t="shared" si="51"/>
        <v>0</v>
      </c>
      <c r="AR88" s="66">
        <f t="shared" si="59"/>
        <v>0</v>
      </c>
      <c r="AS88" s="66">
        <f t="shared" si="60"/>
        <v>0</v>
      </c>
      <c r="AT88" s="66">
        <f t="shared" si="61"/>
        <v>0</v>
      </c>
      <c r="AU88" s="66">
        <f t="shared" si="62"/>
        <v>0</v>
      </c>
      <c r="AV88" s="66">
        <f t="shared" si="63"/>
        <v>0</v>
      </c>
      <c r="AW88" s="66">
        <f t="shared" si="64"/>
        <v>0</v>
      </c>
      <c r="AX88" s="66">
        <f t="shared" si="65"/>
        <v>0</v>
      </c>
      <c r="AY88" s="66">
        <f t="shared" si="66"/>
        <v>0</v>
      </c>
      <c r="AZ88" s="66">
        <f t="shared" si="67"/>
        <v>0</v>
      </c>
      <c r="BA88" s="66">
        <f t="shared" si="68"/>
        <v>0</v>
      </c>
      <c r="BB88" s="66">
        <f t="shared" si="69"/>
        <v>0</v>
      </c>
      <c r="BC88" s="66">
        <f t="shared" si="70"/>
        <v>0</v>
      </c>
      <c r="BD88" s="66">
        <f t="shared" si="71"/>
        <v>0</v>
      </c>
      <c r="BE88" s="66">
        <f t="shared" si="72"/>
        <v>0</v>
      </c>
      <c r="BF88" s="66">
        <f t="shared" si="73"/>
        <v>0</v>
      </c>
      <c r="BG88" s="66">
        <f t="shared" si="74"/>
        <v>0</v>
      </c>
      <c r="BH88" s="66">
        <f t="shared" si="75"/>
        <v>0</v>
      </c>
      <c r="BI88" s="66">
        <f t="shared" si="76"/>
        <v>0</v>
      </c>
      <c r="BJ88" s="66">
        <f t="shared" si="77"/>
        <v>0</v>
      </c>
      <c r="BK88" s="66">
        <f t="shared" si="78"/>
        <v>0</v>
      </c>
      <c r="BL88" s="66">
        <f t="shared" si="79"/>
        <v>0</v>
      </c>
      <c r="BM88" s="66">
        <f t="shared" si="80"/>
        <v>0</v>
      </c>
      <c r="BN88" s="66">
        <f t="shared" si="81"/>
        <v>0</v>
      </c>
      <c r="BO88" s="66">
        <f t="shared" si="82"/>
        <v>0</v>
      </c>
      <c r="BP88" s="66">
        <f t="shared" si="83"/>
        <v>0</v>
      </c>
      <c r="BQ88" s="66">
        <f t="shared" si="84"/>
        <v>0</v>
      </c>
      <c r="BR88" s="66">
        <f t="shared" si="85"/>
        <v>0</v>
      </c>
      <c r="BS88" s="66">
        <f t="shared" si="86"/>
        <v>0</v>
      </c>
      <c r="BT88" s="66">
        <f t="shared" si="87"/>
        <v>0</v>
      </c>
      <c r="BU88" s="66">
        <f t="shared" si="88"/>
        <v>0</v>
      </c>
      <c r="BV88" s="66">
        <f t="shared" si="89"/>
        <v>0</v>
      </c>
      <c r="BX88" s="66">
        <f t="shared" si="90"/>
        <v>0</v>
      </c>
      <c r="BY88" s="66">
        <f t="shared" si="52"/>
        <v>0</v>
      </c>
      <c r="BZ88" s="66">
        <f t="shared" si="53"/>
        <v>0</v>
      </c>
      <c r="CA88" s="66">
        <f t="shared" si="54"/>
        <v>0</v>
      </c>
      <c r="CB88" s="66">
        <f t="shared" si="55"/>
        <v>0</v>
      </c>
      <c r="CC88" s="66">
        <f t="shared" si="56"/>
        <v>0</v>
      </c>
      <c r="CD88" s="66">
        <f t="shared" si="57"/>
        <v>0</v>
      </c>
    </row>
    <row r="89" spans="1:82">
      <c r="A89" s="96">
        <f t="shared" si="58"/>
        <v>0</v>
      </c>
      <c r="B89" s="109">
        <f>Scoresheet!B89</f>
        <v>0</v>
      </c>
      <c r="C89" s="66">
        <f>IF(Scoresheet!C89=0,0,Scoresheet!C89/(Scoresheet!C89+Scoresheet!D89))</f>
        <v>0</v>
      </c>
      <c r="D89" s="109">
        <f>IF(Scoresheet!D89=0,0,Scoresheet!D89/(Scoresheet!C89+Scoresheet!D89))</f>
        <v>0</v>
      </c>
      <c r="E89" s="66">
        <f>IF(Scoresheet!E89=0,0,Scoresheet!E89/(Scoresheet!E89+Scoresheet!F89))</f>
        <v>0</v>
      </c>
      <c r="F89" s="66">
        <f>IF(Scoresheet!G89=0,0,Scoresheet!G89/(Scoresheet!G89+Scoresheet!H89)*(IF(Result!E89=0,1,Result!E89)))</f>
        <v>0</v>
      </c>
      <c r="G89" s="66">
        <f>IF(Scoresheet!I89=0,0,Scoresheet!I89/(Scoresheet!I89+Scoresheet!J89)*(IF(Result!E89=0,1,Result!E89)))</f>
        <v>0</v>
      </c>
      <c r="H89" s="66">
        <f>IF(Scoresheet!K89=0,0,Scoresheet!K89/(Scoresheet!L89+Scoresheet!K89)*(IF(Result!E89=0,1,Result!E89)))</f>
        <v>0</v>
      </c>
      <c r="I89" s="66">
        <f>IF(Scoresheet!L89=0,0,Scoresheet!L89/(Scoresheet!K89+Scoresheet!L89)*(IF(Result!E89=0,1,Result!E89)))</f>
        <v>0</v>
      </c>
      <c r="J89" s="109">
        <f>IF(Scoresheet!M89=0,0,Scoresheet!M89/(Scoresheet!M89+Scoresheet!N89))</f>
        <v>0</v>
      </c>
      <c r="K89" s="66">
        <f>(IF(OR(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2,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0),(IF((Scoresheet!$O89+Scoresheet!$P89+Scoresheet!$Q89+Scoresheet!$R89+Scoresheet!$S89+Scoresheet!$T89+Scoresheet!$U89+Scoresheet!$V89+Scoresheet!$W89)=0,0,ROUND(Scoresheet!O89/(Scoresheet!$O89+Scoresheet!$P89+Scoresheet!$Q89+Scoresheet!$R89+Scoresheet!$S89+Scoresheet!$T89+Scoresheet!$U89+Scoresheet!$V89+Scoresheet!$W89),2))),"ERR!"))</f>
        <v>0</v>
      </c>
      <c r="L89" s="66">
        <f>(IF(OR(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2,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0),(IF((Scoresheet!$O89+Scoresheet!$P89+Scoresheet!$Q89+Scoresheet!$R89+Scoresheet!$S89+Scoresheet!$T89+Scoresheet!$U89+Scoresheet!$V89+Scoresheet!$W89)=0,0,ROUND(Scoresheet!P89/(Scoresheet!$O89+Scoresheet!$P89+Scoresheet!$Q89+Scoresheet!$R89+Scoresheet!$S89+Scoresheet!$T89+Scoresheet!$U89+Scoresheet!$V89+Scoresheet!$W89),2))),"ERR!"))</f>
        <v>0</v>
      </c>
      <c r="M89" s="66">
        <f>(IF(OR(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2,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0),(IF((Scoresheet!$O89+Scoresheet!$P89+Scoresheet!$Q89+Scoresheet!$R89+Scoresheet!$S89+Scoresheet!$T89+Scoresheet!$U89+Scoresheet!$V89+Scoresheet!$W89)=0,0,ROUND(Scoresheet!Q89/(Scoresheet!$O89+Scoresheet!$P89+Scoresheet!$Q89+Scoresheet!$R89+Scoresheet!$S89+Scoresheet!$T89+Scoresheet!$U89+Scoresheet!$V89+Scoresheet!$W89),2))),"ERR!"))</f>
        <v>0</v>
      </c>
      <c r="N89" s="66">
        <f>(IF(OR(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2,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0),(IF((Scoresheet!$O89+Scoresheet!$P89+Scoresheet!$Q89+Scoresheet!$R89+Scoresheet!$S89+Scoresheet!$T89+Scoresheet!$U89+Scoresheet!$V89+Scoresheet!$W89)=0,0,ROUND(Scoresheet!R89/(Scoresheet!$O89+Scoresheet!$P89+Scoresheet!$Q89+Scoresheet!$R89+Scoresheet!$S89+Scoresheet!$T89+Scoresheet!$U89+Scoresheet!$V89+Scoresheet!$W89),2))),"ERR!"))</f>
        <v>0</v>
      </c>
      <c r="O89" s="66">
        <f>(IF(OR(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2,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0),(IF((Scoresheet!$O89+Scoresheet!$P89+Scoresheet!$Q89+Scoresheet!$R89+Scoresheet!$S89+Scoresheet!$T89+Scoresheet!$U89+Scoresheet!$V89+Scoresheet!$W89)=0,0,ROUND(Scoresheet!S89/(Scoresheet!$O89+Scoresheet!$P89+Scoresheet!$Q89+Scoresheet!$R89+Scoresheet!$S89+Scoresheet!$T89+Scoresheet!$U89+Scoresheet!$V89+Scoresheet!$W89),2))),"ERR!"))</f>
        <v>0</v>
      </c>
      <c r="P89" s="66">
        <f>(IF(OR(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2,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0),(IF((Scoresheet!$O89+Scoresheet!$P89+Scoresheet!$Q89+Scoresheet!$R89+Scoresheet!$S89+Scoresheet!$T89+Scoresheet!$U89+Scoresheet!$V89+Scoresheet!$W89)=0,0,ROUND(Scoresheet!T89/(Scoresheet!$O89+Scoresheet!$P89+Scoresheet!$Q89+Scoresheet!$R89+Scoresheet!$S89+Scoresheet!$T89+Scoresheet!$U89+Scoresheet!$V89+Scoresheet!$W89),2))),"ERR!"))</f>
        <v>0</v>
      </c>
      <c r="Q89" s="66">
        <f>(IF(OR(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2,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0),(IF((Scoresheet!$O89+Scoresheet!$P89+Scoresheet!$Q89+Scoresheet!$R89+Scoresheet!$S89+Scoresheet!$T89+Scoresheet!$U89+Scoresheet!$V89+Scoresheet!$W89)=0,0,ROUND(Scoresheet!U89/(Scoresheet!$O89+Scoresheet!$P89+Scoresheet!$Q89+Scoresheet!$R89+Scoresheet!$S89+Scoresheet!$T89+Scoresheet!$U89+Scoresheet!$V89+Scoresheet!$W89),2))),"ERR!"))</f>
        <v>0</v>
      </c>
      <c r="R89" s="66">
        <f>(IF(OR(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2,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0),(IF((Scoresheet!$O89+Scoresheet!$P89+Scoresheet!$Q89+Scoresheet!$R89+Scoresheet!$S89+Scoresheet!$T89+Scoresheet!$U89+Scoresheet!$V89+Scoresheet!$W89)=0,0,ROUND(Scoresheet!V89/(Scoresheet!$O89+Scoresheet!$P89+Scoresheet!$Q89+Scoresheet!$R89+Scoresheet!$S89+Scoresheet!$T89+Scoresheet!$U89+Scoresheet!$V89+Scoresheet!$W89),2))),"ERR!"))</f>
        <v>0</v>
      </c>
      <c r="S89" s="114">
        <f>(IF(OR(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2,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0),(IF((Scoresheet!$O89+Scoresheet!$P89+Scoresheet!$Q89+Scoresheet!$R89+Scoresheet!$S89+Scoresheet!$T89+Scoresheet!$U89+Scoresheet!$V89+Scoresheet!$W89)=0,0,ROUND(Scoresheet!W89/(Scoresheet!$O89+Scoresheet!$P89+Scoresheet!$Q89+Scoresheet!$R89+Scoresheet!$S89+Scoresheet!$T89+Scoresheet!$U89+Scoresheet!$V89+Scoresheet!$W89),2))),"ERR!"))</f>
        <v>0</v>
      </c>
      <c r="T89" s="66">
        <f>Scoresheet!X89</f>
        <v>0</v>
      </c>
      <c r="U89" s="66">
        <f>IF((Scoresheet!$Y89+Scoresheet!$Z89+Scoresheet!$AA89)=0,0,FLOOR(Scoresheet!Y89/(Scoresheet!$Y89+Scoresheet!$Z89+Scoresheet!$AA89),0.01))</f>
        <v>0</v>
      </c>
      <c r="V89" s="66">
        <f>IF((Scoresheet!$Y89+Scoresheet!$Z89+Scoresheet!$AA89)=0,0,FLOOR(Scoresheet!Z89/(Scoresheet!$Y89+Scoresheet!$Z89+Scoresheet!$AA89),0.01))</f>
        <v>0</v>
      </c>
      <c r="W89" s="109">
        <f>IF((Scoresheet!$Y89+Scoresheet!$Z89+Scoresheet!$AA89)=0,0,FLOOR(Scoresheet!AA89/(Scoresheet!$Y89+Scoresheet!$Z89+Scoresheet!$AA89),0.01))</f>
        <v>0</v>
      </c>
      <c r="X89" s="66">
        <f>IF((Scoresheet!$AB89+Scoresheet!$AC89+Scoresheet!$AD89)=0,0,FLOOR(Scoresheet!AB89/(Scoresheet!$AB89+Scoresheet!$AC89+Scoresheet!$AD89),0.01))</f>
        <v>0</v>
      </c>
      <c r="Y89" s="66">
        <f>IF((Scoresheet!$AB89+Scoresheet!$AC89+Scoresheet!$AD89)=0,0,FLOOR(Scoresheet!AC89/(Scoresheet!$AB89+Scoresheet!$AC89+Scoresheet!$AD89),0.01))</f>
        <v>0</v>
      </c>
      <c r="Z89" s="115">
        <f>IF((Scoresheet!$AB89+Scoresheet!$AC89+Scoresheet!$AD89)=0,0,FLOOR(Scoresheet!AD89/(Scoresheet!$AB89+Scoresheet!$AC89+Scoresheet!$AD89),0.01))</f>
        <v>0</v>
      </c>
      <c r="AA89" s="116">
        <f>IF(OR((Scoresheet!$AE89+ABS(Scoresheet!$AF89-Scoresheet!$AE89)+ABS(Scoresheet!$AG89-Scoresheet!$AF89)+ABS(Scoresheet!$AH89-Scoresheet!$AG89)+ABS(Scoresheet!$AI89-Scoresheet!$AH89)+Scoresheet!$AI89)=2,(Scoresheet!$AE89+ABS(Scoresheet!$AF89-Scoresheet!$AE89)+ABS(Scoresheet!$AG89-Scoresheet!$AF89)+ABS(Scoresheet!$AH89-Scoresheet!$AG89)+ABS(Scoresheet!$AI89-Scoresheet!$AH89)+Scoresheet!$AI89)=0),(IF((Scoresheet!$AE89+Scoresheet!$AF89+Scoresheet!$AG89+Scoresheet!$AH89+Scoresheet!$AI89)=0,0,ROUND(Scoresheet!AE89/(Scoresheet!$AE89+Scoresheet!$AF89+Scoresheet!$AG89+Scoresheet!$AH89+Scoresheet!$AI89),2))),"ERR!")</f>
        <v>0</v>
      </c>
      <c r="AB89" s="115">
        <f>IF(OR((Scoresheet!$AE89+ABS(Scoresheet!$AF89-Scoresheet!$AE89)+ABS(Scoresheet!$AG89-Scoresheet!$AF89)+ABS(Scoresheet!$AH89-Scoresheet!$AG89)+ABS(Scoresheet!$AI89-Scoresheet!$AH89)+Scoresheet!$AI89)=2,(Scoresheet!$AE89+ABS(Scoresheet!$AF89-Scoresheet!$AE89)+ABS(Scoresheet!$AG89-Scoresheet!$AF89)+ABS(Scoresheet!$AH89-Scoresheet!$AG89)+ABS(Scoresheet!$AI89-Scoresheet!$AH89)+Scoresheet!$AI89)=0),(IF((Scoresheet!$AE89+Scoresheet!$AF89+Scoresheet!$AG89+Scoresheet!$AH89+Scoresheet!$AI89)=0,0,ROUND(Scoresheet!AF89/(Scoresheet!$AE89+Scoresheet!$AF89+Scoresheet!$AG89+Scoresheet!$AH89+Scoresheet!$AI89),2))),"ERR!")</f>
        <v>0</v>
      </c>
      <c r="AC89" s="115">
        <f>IF(OR((Scoresheet!$AE89+ABS(Scoresheet!$AF89-Scoresheet!$AE89)+ABS(Scoresheet!$AG89-Scoresheet!$AF89)+ABS(Scoresheet!$AH89-Scoresheet!$AG89)+ABS(Scoresheet!$AI89-Scoresheet!$AH89)+Scoresheet!$AI89)=2,(Scoresheet!$AE89+ABS(Scoresheet!$AF89-Scoresheet!$AE89)+ABS(Scoresheet!$AG89-Scoresheet!$AF89)+ABS(Scoresheet!$AH89-Scoresheet!$AG89)+ABS(Scoresheet!$AI89-Scoresheet!$AH89)+Scoresheet!$AI89)=0),(IF((Scoresheet!$AE89+Scoresheet!$AF89+Scoresheet!$AG89+Scoresheet!$AH89+Scoresheet!$AI89)=0,0,ROUND(Scoresheet!AG89/(Scoresheet!$AE89+Scoresheet!$AF89+Scoresheet!$AG89+Scoresheet!$AH89+Scoresheet!$AI89),2))),"ERR!")</f>
        <v>0</v>
      </c>
      <c r="AD89" s="115">
        <f>IF(OR((Scoresheet!$AE89+ABS(Scoresheet!$AF89-Scoresheet!$AE89)+ABS(Scoresheet!$AG89-Scoresheet!$AF89)+ABS(Scoresheet!$AH89-Scoresheet!$AG89)+ABS(Scoresheet!$AI89-Scoresheet!$AH89)+Scoresheet!$AI89)=2,(Scoresheet!$AE89+ABS(Scoresheet!$AF89-Scoresheet!$AE89)+ABS(Scoresheet!$AG89-Scoresheet!$AF89)+ABS(Scoresheet!$AH89-Scoresheet!$AG89)+ABS(Scoresheet!$AI89-Scoresheet!$AH89)+Scoresheet!$AI89)=0),(IF((Scoresheet!$AE89+Scoresheet!$AF89+Scoresheet!$AG89+Scoresheet!$AH89+Scoresheet!$AI89)=0,0,ROUND(Scoresheet!AH89/(Scoresheet!$AE89+Scoresheet!$AF89+Scoresheet!$AG89+Scoresheet!$AH89+Scoresheet!$AI89),2))),"ERR!")</f>
        <v>0</v>
      </c>
      <c r="AE89" s="114">
        <f>IF(OR((Scoresheet!$AE89+ABS(Scoresheet!$AF89-Scoresheet!$AE89)+ABS(Scoresheet!$AG89-Scoresheet!$AF89)+ABS(Scoresheet!$AH89-Scoresheet!$AG89)+ABS(Scoresheet!$AI89-Scoresheet!$AH89)+Scoresheet!$AI89)=2,(Scoresheet!$AE89+ABS(Scoresheet!$AF89-Scoresheet!$AE89)+ABS(Scoresheet!$AG89-Scoresheet!$AF89)+ABS(Scoresheet!$AH89-Scoresheet!$AG89)+ABS(Scoresheet!$AI89-Scoresheet!$AH89)+Scoresheet!$AI89)=0),(IF((Scoresheet!$AE89+Scoresheet!$AF89+Scoresheet!$AG89+Scoresheet!$AH89+Scoresheet!$AI89)=0,0,ROUND(Scoresheet!AI89/(Scoresheet!$AE89+Scoresheet!$AF89+Scoresheet!$AG89+Scoresheet!$AH89+Scoresheet!$AI89),2))),"ERR!")</f>
        <v>0</v>
      </c>
      <c r="AF89" s="66">
        <f>IF((Scoresheet!$AJ89+Scoresheet!$AK89+Scoresheet!$AL89)=0,0,FLOOR(Scoresheet!AJ89/(Scoresheet!$AJ89+Scoresheet!$AK89+Scoresheet!$AL89),0.01))</f>
        <v>0</v>
      </c>
      <c r="AG89" s="66">
        <f>IF((Scoresheet!$AJ89+Scoresheet!$AK89+Scoresheet!$AL89)=0,0,FLOOR(Scoresheet!AK89/(Scoresheet!$AJ89+Scoresheet!$AK89+Scoresheet!$AL89),0.01))</f>
        <v>0</v>
      </c>
      <c r="AH89" s="109">
        <f>IF((Scoresheet!$AJ89+Scoresheet!$AK89+Scoresheet!$AL89)=0,0,FLOOR(Scoresheet!AL89/(Scoresheet!$AJ89+Scoresheet!$AK89+Scoresheet!$AL89),0.01))</f>
        <v>0</v>
      </c>
      <c r="AI89" s="95"/>
      <c r="AJ89" s="95"/>
      <c r="AK89" s="95"/>
      <c r="AL89" s="95"/>
      <c r="AM89" s="95"/>
      <c r="AN89" s="95"/>
      <c r="AP89" s="96"/>
      <c r="AQ89" s="66">
        <f t="shared" si="51"/>
        <v>0</v>
      </c>
      <c r="AR89" s="66">
        <f t="shared" si="59"/>
        <v>0</v>
      </c>
      <c r="AS89" s="66">
        <f t="shared" si="60"/>
        <v>0</v>
      </c>
      <c r="AT89" s="66">
        <f t="shared" si="61"/>
        <v>0</v>
      </c>
      <c r="AU89" s="66">
        <f t="shared" si="62"/>
        <v>0</v>
      </c>
      <c r="AV89" s="66">
        <f t="shared" si="63"/>
        <v>0</v>
      </c>
      <c r="AW89" s="66">
        <f t="shared" si="64"/>
        <v>0</v>
      </c>
      <c r="AX89" s="66">
        <f t="shared" si="65"/>
        <v>0</v>
      </c>
      <c r="AY89" s="66">
        <f t="shared" si="66"/>
        <v>0</v>
      </c>
      <c r="AZ89" s="66">
        <f t="shared" si="67"/>
        <v>0</v>
      </c>
      <c r="BA89" s="66">
        <f t="shared" si="68"/>
        <v>0</v>
      </c>
      <c r="BB89" s="66">
        <f t="shared" si="69"/>
        <v>0</v>
      </c>
      <c r="BC89" s="66">
        <f t="shared" si="70"/>
        <v>0</v>
      </c>
      <c r="BD89" s="66">
        <f t="shared" si="71"/>
        <v>0</v>
      </c>
      <c r="BE89" s="66">
        <f t="shared" si="72"/>
        <v>0</v>
      </c>
      <c r="BF89" s="66">
        <f t="shared" si="73"/>
        <v>0</v>
      </c>
      <c r="BG89" s="66">
        <f t="shared" si="74"/>
        <v>0</v>
      </c>
      <c r="BH89" s="66">
        <f t="shared" si="75"/>
        <v>0</v>
      </c>
      <c r="BI89" s="66">
        <f t="shared" si="76"/>
        <v>0</v>
      </c>
      <c r="BJ89" s="66">
        <f t="shared" si="77"/>
        <v>0</v>
      </c>
      <c r="BK89" s="66">
        <f t="shared" si="78"/>
        <v>0</v>
      </c>
      <c r="BL89" s="66">
        <f t="shared" si="79"/>
        <v>0</v>
      </c>
      <c r="BM89" s="66">
        <f t="shared" si="80"/>
        <v>0</v>
      </c>
      <c r="BN89" s="66">
        <f t="shared" si="81"/>
        <v>0</v>
      </c>
      <c r="BO89" s="66">
        <f t="shared" si="82"/>
        <v>0</v>
      </c>
      <c r="BP89" s="66">
        <f t="shared" si="83"/>
        <v>0</v>
      </c>
      <c r="BQ89" s="66">
        <f t="shared" si="84"/>
        <v>0</v>
      </c>
      <c r="BR89" s="66">
        <f t="shared" si="85"/>
        <v>0</v>
      </c>
      <c r="BS89" s="66">
        <f t="shared" si="86"/>
        <v>0</v>
      </c>
      <c r="BT89" s="66">
        <f t="shared" si="87"/>
        <v>0</v>
      </c>
      <c r="BU89" s="66">
        <f t="shared" si="88"/>
        <v>0</v>
      </c>
      <c r="BV89" s="66">
        <f t="shared" si="89"/>
        <v>0</v>
      </c>
      <c r="BX89" s="66">
        <f t="shared" si="90"/>
        <v>0</v>
      </c>
      <c r="BY89" s="66">
        <f t="shared" si="52"/>
        <v>0</v>
      </c>
      <c r="BZ89" s="66">
        <f t="shared" si="53"/>
        <v>0</v>
      </c>
      <c r="CA89" s="66">
        <f t="shared" si="54"/>
        <v>0</v>
      </c>
      <c r="CB89" s="66">
        <f t="shared" si="55"/>
        <v>0</v>
      </c>
      <c r="CC89" s="66">
        <f t="shared" si="56"/>
        <v>0</v>
      </c>
      <c r="CD89" s="66">
        <f t="shared" si="57"/>
        <v>0</v>
      </c>
    </row>
    <row r="90" spans="1:82">
      <c r="A90" s="96">
        <f t="shared" si="58"/>
        <v>0</v>
      </c>
      <c r="B90" s="109">
        <f>Scoresheet!B90</f>
        <v>0</v>
      </c>
      <c r="C90" s="66">
        <f>IF(Scoresheet!C90=0,0,Scoresheet!C90/(Scoresheet!C90+Scoresheet!D90))</f>
        <v>0</v>
      </c>
      <c r="D90" s="109">
        <f>IF(Scoresheet!D90=0,0,Scoresheet!D90/(Scoresheet!C90+Scoresheet!D90))</f>
        <v>0</v>
      </c>
      <c r="E90" s="66">
        <f>IF(Scoresheet!E90=0,0,Scoresheet!E90/(Scoresheet!E90+Scoresheet!F90))</f>
        <v>0</v>
      </c>
      <c r="F90" s="66">
        <f>IF(Scoresheet!G90=0,0,Scoresheet!G90/(Scoresheet!G90+Scoresheet!H90)*(IF(Result!E90=0,1,Result!E90)))</f>
        <v>0</v>
      </c>
      <c r="G90" s="66">
        <f>IF(Scoresheet!I90=0,0,Scoresheet!I90/(Scoresheet!I90+Scoresheet!J90)*(IF(Result!E90=0,1,Result!E90)))</f>
        <v>0</v>
      </c>
      <c r="H90" s="66">
        <f>IF(Scoresheet!K90=0,0,Scoresheet!K90/(Scoresheet!L90+Scoresheet!K90)*(IF(Result!E90=0,1,Result!E90)))</f>
        <v>0</v>
      </c>
      <c r="I90" s="66">
        <f>IF(Scoresheet!L90=0,0,Scoresheet!L90/(Scoresheet!K90+Scoresheet!L90)*(IF(Result!E90=0,1,Result!E90)))</f>
        <v>0</v>
      </c>
      <c r="J90" s="109">
        <f>IF(Scoresheet!M90=0,0,Scoresheet!M90/(Scoresheet!M90+Scoresheet!N90))</f>
        <v>0</v>
      </c>
      <c r="K90" s="66">
        <f>(IF(OR(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2,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0),(IF((Scoresheet!$O90+Scoresheet!$P90+Scoresheet!$Q90+Scoresheet!$R90+Scoresheet!$S90+Scoresheet!$T90+Scoresheet!$U90+Scoresheet!$V90+Scoresheet!$W90)=0,0,ROUND(Scoresheet!O90/(Scoresheet!$O90+Scoresheet!$P90+Scoresheet!$Q90+Scoresheet!$R90+Scoresheet!$S90+Scoresheet!$T90+Scoresheet!$U90+Scoresheet!$V90+Scoresheet!$W90),2))),"ERR!"))</f>
        <v>0</v>
      </c>
      <c r="L90" s="66">
        <f>(IF(OR(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2,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0),(IF((Scoresheet!$O90+Scoresheet!$P90+Scoresheet!$Q90+Scoresheet!$R90+Scoresheet!$S90+Scoresheet!$T90+Scoresheet!$U90+Scoresheet!$V90+Scoresheet!$W90)=0,0,ROUND(Scoresheet!P90/(Scoresheet!$O90+Scoresheet!$P90+Scoresheet!$Q90+Scoresheet!$R90+Scoresheet!$S90+Scoresheet!$T90+Scoresheet!$U90+Scoresheet!$V90+Scoresheet!$W90),2))),"ERR!"))</f>
        <v>0</v>
      </c>
      <c r="M90" s="66">
        <f>(IF(OR(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2,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0),(IF((Scoresheet!$O90+Scoresheet!$P90+Scoresheet!$Q90+Scoresheet!$R90+Scoresheet!$S90+Scoresheet!$T90+Scoresheet!$U90+Scoresheet!$V90+Scoresheet!$W90)=0,0,ROUND(Scoresheet!Q90/(Scoresheet!$O90+Scoresheet!$P90+Scoresheet!$Q90+Scoresheet!$R90+Scoresheet!$S90+Scoresheet!$T90+Scoresheet!$U90+Scoresheet!$V90+Scoresheet!$W90),2))),"ERR!"))</f>
        <v>0</v>
      </c>
      <c r="N90" s="66">
        <f>(IF(OR(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2,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0),(IF((Scoresheet!$O90+Scoresheet!$P90+Scoresheet!$Q90+Scoresheet!$R90+Scoresheet!$S90+Scoresheet!$T90+Scoresheet!$U90+Scoresheet!$V90+Scoresheet!$W90)=0,0,ROUND(Scoresheet!R90/(Scoresheet!$O90+Scoresheet!$P90+Scoresheet!$Q90+Scoresheet!$R90+Scoresheet!$S90+Scoresheet!$T90+Scoresheet!$U90+Scoresheet!$V90+Scoresheet!$W90),2))),"ERR!"))</f>
        <v>0</v>
      </c>
      <c r="O90" s="66">
        <f>(IF(OR(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2,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0),(IF((Scoresheet!$O90+Scoresheet!$P90+Scoresheet!$Q90+Scoresheet!$R90+Scoresheet!$S90+Scoresheet!$T90+Scoresheet!$U90+Scoresheet!$V90+Scoresheet!$W90)=0,0,ROUND(Scoresheet!S90/(Scoresheet!$O90+Scoresheet!$P90+Scoresheet!$Q90+Scoresheet!$R90+Scoresheet!$S90+Scoresheet!$T90+Scoresheet!$U90+Scoresheet!$V90+Scoresheet!$W90),2))),"ERR!"))</f>
        <v>0</v>
      </c>
      <c r="P90" s="66">
        <f>(IF(OR(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2,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0),(IF((Scoresheet!$O90+Scoresheet!$P90+Scoresheet!$Q90+Scoresheet!$R90+Scoresheet!$S90+Scoresheet!$T90+Scoresheet!$U90+Scoresheet!$V90+Scoresheet!$W90)=0,0,ROUND(Scoresheet!T90/(Scoresheet!$O90+Scoresheet!$P90+Scoresheet!$Q90+Scoresheet!$R90+Scoresheet!$S90+Scoresheet!$T90+Scoresheet!$U90+Scoresheet!$V90+Scoresheet!$W90),2))),"ERR!"))</f>
        <v>0</v>
      </c>
      <c r="Q90" s="66">
        <f>(IF(OR(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2,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0),(IF((Scoresheet!$O90+Scoresheet!$P90+Scoresheet!$Q90+Scoresheet!$R90+Scoresheet!$S90+Scoresheet!$T90+Scoresheet!$U90+Scoresheet!$V90+Scoresheet!$W90)=0,0,ROUND(Scoresheet!U90/(Scoresheet!$O90+Scoresheet!$P90+Scoresheet!$Q90+Scoresheet!$R90+Scoresheet!$S90+Scoresheet!$T90+Scoresheet!$U90+Scoresheet!$V90+Scoresheet!$W90),2))),"ERR!"))</f>
        <v>0</v>
      </c>
      <c r="R90" s="66">
        <f>(IF(OR(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2,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0),(IF((Scoresheet!$O90+Scoresheet!$P90+Scoresheet!$Q90+Scoresheet!$R90+Scoresheet!$S90+Scoresheet!$T90+Scoresheet!$U90+Scoresheet!$V90+Scoresheet!$W90)=0,0,ROUND(Scoresheet!V90/(Scoresheet!$O90+Scoresheet!$P90+Scoresheet!$Q90+Scoresheet!$R90+Scoresheet!$S90+Scoresheet!$T90+Scoresheet!$U90+Scoresheet!$V90+Scoresheet!$W90),2))),"ERR!"))</f>
        <v>0</v>
      </c>
      <c r="S90" s="114">
        <f>(IF(OR(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2,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0),(IF((Scoresheet!$O90+Scoresheet!$P90+Scoresheet!$Q90+Scoresheet!$R90+Scoresheet!$S90+Scoresheet!$T90+Scoresheet!$U90+Scoresheet!$V90+Scoresheet!$W90)=0,0,ROUND(Scoresheet!W90/(Scoresheet!$O90+Scoresheet!$P90+Scoresheet!$Q90+Scoresheet!$R90+Scoresheet!$S90+Scoresheet!$T90+Scoresheet!$U90+Scoresheet!$V90+Scoresheet!$W90),2))),"ERR!"))</f>
        <v>0</v>
      </c>
      <c r="T90" s="66">
        <f>Scoresheet!X90</f>
        <v>0</v>
      </c>
      <c r="U90" s="66">
        <f>IF((Scoresheet!$Y90+Scoresheet!$Z90+Scoresheet!$AA90)=0,0,FLOOR(Scoresheet!Y90/(Scoresheet!$Y90+Scoresheet!$Z90+Scoresheet!$AA90),0.01))</f>
        <v>0</v>
      </c>
      <c r="V90" s="66">
        <f>IF((Scoresheet!$Y90+Scoresheet!$Z90+Scoresheet!$AA90)=0,0,FLOOR(Scoresheet!Z90/(Scoresheet!$Y90+Scoresheet!$Z90+Scoresheet!$AA90),0.01))</f>
        <v>0</v>
      </c>
      <c r="W90" s="109">
        <f>IF((Scoresheet!$Y90+Scoresheet!$Z90+Scoresheet!$AA90)=0,0,FLOOR(Scoresheet!AA90/(Scoresheet!$Y90+Scoresheet!$Z90+Scoresheet!$AA90),0.01))</f>
        <v>0</v>
      </c>
      <c r="X90" s="66">
        <f>IF((Scoresheet!$AB90+Scoresheet!$AC90+Scoresheet!$AD90)=0,0,FLOOR(Scoresheet!AB90/(Scoresheet!$AB90+Scoresheet!$AC90+Scoresheet!$AD90),0.01))</f>
        <v>0</v>
      </c>
      <c r="Y90" s="66">
        <f>IF((Scoresheet!$AB90+Scoresheet!$AC90+Scoresheet!$AD90)=0,0,FLOOR(Scoresheet!AC90/(Scoresheet!$AB90+Scoresheet!$AC90+Scoresheet!$AD90),0.01))</f>
        <v>0</v>
      </c>
      <c r="Z90" s="115">
        <f>IF((Scoresheet!$AB90+Scoresheet!$AC90+Scoresheet!$AD90)=0,0,FLOOR(Scoresheet!AD90/(Scoresheet!$AB90+Scoresheet!$AC90+Scoresheet!$AD90),0.01))</f>
        <v>0</v>
      </c>
      <c r="AA90" s="116">
        <f>IF(OR((Scoresheet!$AE90+ABS(Scoresheet!$AF90-Scoresheet!$AE90)+ABS(Scoresheet!$AG90-Scoresheet!$AF90)+ABS(Scoresheet!$AH90-Scoresheet!$AG90)+ABS(Scoresheet!$AI90-Scoresheet!$AH90)+Scoresheet!$AI90)=2,(Scoresheet!$AE90+ABS(Scoresheet!$AF90-Scoresheet!$AE90)+ABS(Scoresheet!$AG90-Scoresheet!$AF90)+ABS(Scoresheet!$AH90-Scoresheet!$AG90)+ABS(Scoresheet!$AI90-Scoresheet!$AH90)+Scoresheet!$AI90)=0),(IF((Scoresheet!$AE90+Scoresheet!$AF90+Scoresheet!$AG90+Scoresheet!$AH90+Scoresheet!$AI90)=0,0,ROUND(Scoresheet!AE90/(Scoresheet!$AE90+Scoresheet!$AF90+Scoresheet!$AG90+Scoresheet!$AH90+Scoresheet!$AI90),2))),"ERR!")</f>
        <v>0</v>
      </c>
      <c r="AB90" s="115">
        <f>IF(OR((Scoresheet!$AE90+ABS(Scoresheet!$AF90-Scoresheet!$AE90)+ABS(Scoresheet!$AG90-Scoresheet!$AF90)+ABS(Scoresheet!$AH90-Scoresheet!$AG90)+ABS(Scoresheet!$AI90-Scoresheet!$AH90)+Scoresheet!$AI90)=2,(Scoresheet!$AE90+ABS(Scoresheet!$AF90-Scoresheet!$AE90)+ABS(Scoresheet!$AG90-Scoresheet!$AF90)+ABS(Scoresheet!$AH90-Scoresheet!$AG90)+ABS(Scoresheet!$AI90-Scoresheet!$AH90)+Scoresheet!$AI90)=0),(IF((Scoresheet!$AE90+Scoresheet!$AF90+Scoresheet!$AG90+Scoresheet!$AH90+Scoresheet!$AI90)=0,0,ROUND(Scoresheet!AF90/(Scoresheet!$AE90+Scoresheet!$AF90+Scoresheet!$AG90+Scoresheet!$AH90+Scoresheet!$AI90),2))),"ERR!")</f>
        <v>0</v>
      </c>
      <c r="AC90" s="115">
        <f>IF(OR((Scoresheet!$AE90+ABS(Scoresheet!$AF90-Scoresheet!$AE90)+ABS(Scoresheet!$AG90-Scoresheet!$AF90)+ABS(Scoresheet!$AH90-Scoresheet!$AG90)+ABS(Scoresheet!$AI90-Scoresheet!$AH90)+Scoresheet!$AI90)=2,(Scoresheet!$AE90+ABS(Scoresheet!$AF90-Scoresheet!$AE90)+ABS(Scoresheet!$AG90-Scoresheet!$AF90)+ABS(Scoresheet!$AH90-Scoresheet!$AG90)+ABS(Scoresheet!$AI90-Scoresheet!$AH90)+Scoresheet!$AI90)=0),(IF((Scoresheet!$AE90+Scoresheet!$AF90+Scoresheet!$AG90+Scoresheet!$AH90+Scoresheet!$AI90)=0,0,ROUND(Scoresheet!AG90/(Scoresheet!$AE90+Scoresheet!$AF90+Scoresheet!$AG90+Scoresheet!$AH90+Scoresheet!$AI90),2))),"ERR!")</f>
        <v>0</v>
      </c>
      <c r="AD90" s="115">
        <f>IF(OR((Scoresheet!$AE90+ABS(Scoresheet!$AF90-Scoresheet!$AE90)+ABS(Scoresheet!$AG90-Scoresheet!$AF90)+ABS(Scoresheet!$AH90-Scoresheet!$AG90)+ABS(Scoresheet!$AI90-Scoresheet!$AH90)+Scoresheet!$AI90)=2,(Scoresheet!$AE90+ABS(Scoresheet!$AF90-Scoresheet!$AE90)+ABS(Scoresheet!$AG90-Scoresheet!$AF90)+ABS(Scoresheet!$AH90-Scoresheet!$AG90)+ABS(Scoresheet!$AI90-Scoresheet!$AH90)+Scoresheet!$AI90)=0),(IF((Scoresheet!$AE90+Scoresheet!$AF90+Scoresheet!$AG90+Scoresheet!$AH90+Scoresheet!$AI90)=0,0,ROUND(Scoresheet!AH90/(Scoresheet!$AE90+Scoresheet!$AF90+Scoresheet!$AG90+Scoresheet!$AH90+Scoresheet!$AI90),2))),"ERR!")</f>
        <v>0</v>
      </c>
      <c r="AE90" s="114">
        <f>IF(OR((Scoresheet!$AE90+ABS(Scoresheet!$AF90-Scoresheet!$AE90)+ABS(Scoresheet!$AG90-Scoresheet!$AF90)+ABS(Scoresheet!$AH90-Scoresheet!$AG90)+ABS(Scoresheet!$AI90-Scoresheet!$AH90)+Scoresheet!$AI90)=2,(Scoresheet!$AE90+ABS(Scoresheet!$AF90-Scoresheet!$AE90)+ABS(Scoresheet!$AG90-Scoresheet!$AF90)+ABS(Scoresheet!$AH90-Scoresheet!$AG90)+ABS(Scoresheet!$AI90-Scoresheet!$AH90)+Scoresheet!$AI90)=0),(IF((Scoresheet!$AE90+Scoresheet!$AF90+Scoresheet!$AG90+Scoresheet!$AH90+Scoresheet!$AI90)=0,0,ROUND(Scoresheet!AI90/(Scoresheet!$AE90+Scoresheet!$AF90+Scoresheet!$AG90+Scoresheet!$AH90+Scoresheet!$AI90),2))),"ERR!")</f>
        <v>0</v>
      </c>
      <c r="AF90" s="66">
        <f>IF((Scoresheet!$AJ90+Scoresheet!$AK90+Scoresheet!$AL90)=0,0,FLOOR(Scoresheet!AJ90/(Scoresheet!$AJ90+Scoresheet!$AK90+Scoresheet!$AL90),0.01))</f>
        <v>0</v>
      </c>
      <c r="AG90" s="66">
        <f>IF((Scoresheet!$AJ90+Scoresheet!$AK90+Scoresheet!$AL90)=0,0,FLOOR(Scoresheet!AK90/(Scoresheet!$AJ90+Scoresheet!$AK90+Scoresheet!$AL90),0.01))</f>
        <v>0</v>
      </c>
      <c r="AH90" s="109">
        <f>IF((Scoresheet!$AJ90+Scoresheet!$AK90+Scoresheet!$AL90)=0,0,FLOOR(Scoresheet!AL90/(Scoresheet!$AJ90+Scoresheet!$AK90+Scoresheet!$AL90),0.01))</f>
        <v>0</v>
      </c>
      <c r="AI90" s="95"/>
      <c r="AJ90" s="95"/>
      <c r="AK90" s="95"/>
      <c r="AL90" s="95"/>
      <c r="AM90" s="95"/>
      <c r="AN90" s="95"/>
      <c r="AP90" s="96"/>
      <c r="AQ90" s="66">
        <f t="shared" si="51"/>
        <v>0</v>
      </c>
      <c r="AR90" s="66">
        <f t="shared" si="59"/>
        <v>0</v>
      </c>
      <c r="AS90" s="66">
        <f t="shared" si="60"/>
        <v>0</v>
      </c>
      <c r="AT90" s="66">
        <f t="shared" si="61"/>
        <v>0</v>
      </c>
      <c r="AU90" s="66">
        <f t="shared" si="62"/>
        <v>0</v>
      </c>
      <c r="AV90" s="66">
        <f t="shared" si="63"/>
        <v>0</v>
      </c>
      <c r="AW90" s="66">
        <f t="shared" si="64"/>
        <v>0</v>
      </c>
      <c r="AX90" s="66">
        <f t="shared" si="65"/>
        <v>0</v>
      </c>
      <c r="AY90" s="66">
        <f t="shared" si="66"/>
        <v>0</v>
      </c>
      <c r="AZ90" s="66">
        <f t="shared" si="67"/>
        <v>0</v>
      </c>
      <c r="BA90" s="66">
        <f t="shared" si="68"/>
        <v>0</v>
      </c>
      <c r="BB90" s="66">
        <f t="shared" si="69"/>
        <v>0</v>
      </c>
      <c r="BC90" s="66">
        <f t="shared" si="70"/>
        <v>0</v>
      </c>
      <c r="BD90" s="66">
        <f t="shared" si="71"/>
        <v>0</v>
      </c>
      <c r="BE90" s="66">
        <f t="shared" si="72"/>
        <v>0</v>
      </c>
      <c r="BF90" s="66">
        <f t="shared" si="73"/>
        <v>0</v>
      </c>
      <c r="BG90" s="66">
        <f t="shared" si="74"/>
        <v>0</v>
      </c>
      <c r="BH90" s="66">
        <f t="shared" si="75"/>
        <v>0</v>
      </c>
      <c r="BI90" s="66">
        <f t="shared" si="76"/>
        <v>0</v>
      </c>
      <c r="BJ90" s="66">
        <f t="shared" si="77"/>
        <v>0</v>
      </c>
      <c r="BK90" s="66">
        <f t="shared" si="78"/>
        <v>0</v>
      </c>
      <c r="BL90" s="66">
        <f t="shared" si="79"/>
        <v>0</v>
      </c>
      <c r="BM90" s="66">
        <f t="shared" si="80"/>
        <v>0</v>
      </c>
      <c r="BN90" s="66">
        <f t="shared" si="81"/>
        <v>0</v>
      </c>
      <c r="BO90" s="66">
        <f t="shared" si="82"/>
        <v>0</v>
      </c>
      <c r="BP90" s="66">
        <f t="shared" si="83"/>
        <v>0</v>
      </c>
      <c r="BQ90" s="66">
        <f t="shared" si="84"/>
        <v>0</v>
      </c>
      <c r="BR90" s="66">
        <f t="shared" si="85"/>
        <v>0</v>
      </c>
      <c r="BS90" s="66">
        <f t="shared" si="86"/>
        <v>0</v>
      </c>
      <c r="BT90" s="66">
        <f t="shared" si="87"/>
        <v>0</v>
      </c>
      <c r="BU90" s="66">
        <f t="shared" si="88"/>
        <v>0</v>
      </c>
      <c r="BV90" s="66">
        <f t="shared" si="89"/>
        <v>0</v>
      </c>
      <c r="BX90" s="66">
        <f t="shared" si="90"/>
        <v>0</v>
      </c>
      <c r="BY90" s="66">
        <f t="shared" si="52"/>
        <v>0</v>
      </c>
      <c r="BZ90" s="66">
        <f t="shared" si="53"/>
        <v>0</v>
      </c>
      <c r="CA90" s="66">
        <f t="shared" si="54"/>
        <v>0</v>
      </c>
      <c r="CB90" s="66">
        <f t="shared" si="55"/>
        <v>0</v>
      </c>
      <c r="CC90" s="66">
        <f t="shared" si="56"/>
        <v>0</v>
      </c>
      <c r="CD90" s="66">
        <f t="shared" si="57"/>
        <v>0</v>
      </c>
    </row>
    <row r="91" spans="1:82">
      <c r="A91" s="96">
        <f t="shared" si="58"/>
        <v>0</v>
      </c>
      <c r="B91" s="109">
        <f>Scoresheet!B91</f>
        <v>0</v>
      </c>
      <c r="C91" s="66">
        <f>IF(Scoresheet!C91=0,0,Scoresheet!C91/(Scoresheet!C91+Scoresheet!D91))</f>
        <v>0</v>
      </c>
      <c r="D91" s="109">
        <f>IF(Scoresheet!D91=0,0,Scoresheet!D91/(Scoresheet!C91+Scoresheet!D91))</f>
        <v>0</v>
      </c>
      <c r="E91" s="66">
        <f>IF(Scoresheet!E91=0,0,Scoresheet!E91/(Scoresheet!E91+Scoresheet!F91))</f>
        <v>0</v>
      </c>
      <c r="F91" s="66">
        <f>IF(Scoresheet!G91=0,0,Scoresheet!G91/(Scoresheet!G91+Scoresheet!H91)*(IF(Result!E91=0,1,Result!E91)))</f>
        <v>0</v>
      </c>
      <c r="G91" s="66">
        <f>IF(Scoresheet!I91=0,0,Scoresheet!I91/(Scoresheet!I91+Scoresheet!J91)*(IF(Result!E91=0,1,Result!E91)))</f>
        <v>0</v>
      </c>
      <c r="H91" s="66">
        <f>IF(Scoresheet!K91=0,0,Scoresheet!K91/(Scoresheet!L91+Scoresheet!K91)*(IF(Result!E91=0,1,Result!E91)))</f>
        <v>0</v>
      </c>
      <c r="I91" s="66">
        <f>IF(Scoresheet!L91=0,0,Scoresheet!L91/(Scoresheet!K91+Scoresheet!L91)*(IF(Result!E91=0,1,Result!E91)))</f>
        <v>0</v>
      </c>
      <c r="J91" s="109">
        <f>IF(Scoresheet!M91=0,0,Scoresheet!M91/(Scoresheet!M91+Scoresheet!N91))</f>
        <v>0</v>
      </c>
      <c r="K91" s="66">
        <f>(IF(OR(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2,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0),(IF((Scoresheet!$O91+Scoresheet!$P91+Scoresheet!$Q91+Scoresheet!$R91+Scoresheet!$S91+Scoresheet!$T91+Scoresheet!$U91+Scoresheet!$V91+Scoresheet!$W91)=0,0,ROUND(Scoresheet!O91/(Scoresheet!$O91+Scoresheet!$P91+Scoresheet!$Q91+Scoresheet!$R91+Scoresheet!$S91+Scoresheet!$T91+Scoresheet!$U91+Scoresheet!$V91+Scoresheet!$W91),2))),"ERR!"))</f>
        <v>0</v>
      </c>
      <c r="L91" s="66">
        <f>(IF(OR(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2,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0),(IF((Scoresheet!$O91+Scoresheet!$P91+Scoresheet!$Q91+Scoresheet!$R91+Scoresheet!$S91+Scoresheet!$T91+Scoresheet!$U91+Scoresheet!$V91+Scoresheet!$W91)=0,0,ROUND(Scoresheet!P91/(Scoresheet!$O91+Scoresheet!$P91+Scoresheet!$Q91+Scoresheet!$R91+Scoresheet!$S91+Scoresheet!$T91+Scoresheet!$U91+Scoresheet!$V91+Scoresheet!$W91),2))),"ERR!"))</f>
        <v>0</v>
      </c>
      <c r="M91" s="66">
        <f>(IF(OR(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2,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0),(IF((Scoresheet!$O91+Scoresheet!$P91+Scoresheet!$Q91+Scoresheet!$R91+Scoresheet!$S91+Scoresheet!$T91+Scoresheet!$U91+Scoresheet!$V91+Scoresheet!$W91)=0,0,ROUND(Scoresheet!Q91/(Scoresheet!$O91+Scoresheet!$P91+Scoresheet!$Q91+Scoresheet!$R91+Scoresheet!$S91+Scoresheet!$T91+Scoresheet!$U91+Scoresheet!$V91+Scoresheet!$W91),2))),"ERR!"))</f>
        <v>0</v>
      </c>
      <c r="N91" s="66">
        <f>(IF(OR(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2,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0),(IF((Scoresheet!$O91+Scoresheet!$P91+Scoresheet!$Q91+Scoresheet!$R91+Scoresheet!$S91+Scoresheet!$T91+Scoresheet!$U91+Scoresheet!$V91+Scoresheet!$W91)=0,0,ROUND(Scoresheet!R91/(Scoresheet!$O91+Scoresheet!$P91+Scoresheet!$Q91+Scoresheet!$R91+Scoresheet!$S91+Scoresheet!$T91+Scoresheet!$U91+Scoresheet!$V91+Scoresheet!$W91),2))),"ERR!"))</f>
        <v>0</v>
      </c>
      <c r="O91" s="66">
        <f>(IF(OR(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2,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0),(IF((Scoresheet!$O91+Scoresheet!$P91+Scoresheet!$Q91+Scoresheet!$R91+Scoresheet!$S91+Scoresheet!$T91+Scoresheet!$U91+Scoresheet!$V91+Scoresheet!$W91)=0,0,ROUND(Scoresheet!S91/(Scoresheet!$O91+Scoresheet!$P91+Scoresheet!$Q91+Scoresheet!$R91+Scoresheet!$S91+Scoresheet!$T91+Scoresheet!$U91+Scoresheet!$V91+Scoresheet!$W91),2))),"ERR!"))</f>
        <v>0</v>
      </c>
      <c r="P91" s="66">
        <f>(IF(OR(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2,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0),(IF((Scoresheet!$O91+Scoresheet!$P91+Scoresheet!$Q91+Scoresheet!$R91+Scoresheet!$S91+Scoresheet!$T91+Scoresheet!$U91+Scoresheet!$V91+Scoresheet!$W91)=0,0,ROUND(Scoresheet!T91/(Scoresheet!$O91+Scoresheet!$P91+Scoresheet!$Q91+Scoresheet!$R91+Scoresheet!$S91+Scoresheet!$T91+Scoresheet!$U91+Scoresheet!$V91+Scoresheet!$W91),2))),"ERR!"))</f>
        <v>0</v>
      </c>
      <c r="Q91" s="66">
        <f>(IF(OR(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2,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0),(IF((Scoresheet!$O91+Scoresheet!$P91+Scoresheet!$Q91+Scoresheet!$R91+Scoresheet!$S91+Scoresheet!$T91+Scoresheet!$U91+Scoresheet!$V91+Scoresheet!$W91)=0,0,ROUND(Scoresheet!U91/(Scoresheet!$O91+Scoresheet!$P91+Scoresheet!$Q91+Scoresheet!$R91+Scoresheet!$S91+Scoresheet!$T91+Scoresheet!$U91+Scoresheet!$V91+Scoresheet!$W91),2))),"ERR!"))</f>
        <v>0</v>
      </c>
      <c r="R91" s="66">
        <f>(IF(OR(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2,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0),(IF((Scoresheet!$O91+Scoresheet!$P91+Scoresheet!$Q91+Scoresheet!$R91+Scoresheet!$S91+Scoresheet!$T91+Scoresheet!$U91+Scoresheet!$V91+Scoresheet!$W91)=0,0,ROUND(Scoresheet!V91/(Scoresheet!$O91+Scoresheet!$P91+Scoresheet!$Q91+Scoresheet!$R91+Scoresheet!$S91+Scoresheet!$T91+Scoresheet!$U91+Scoresheet!$V91+Scoresheet!$W91),2))),"ERR!"))</f>
        <v>0</v>
      </c>
      <c r="S91" s="114">
        <f>(IF(OR(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2,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0),(IF((Scoresheet!$O91+Scoresheet!$P91+Scoresheet!$Q91+Scoresheet!$R91+Scoresheet!$S91+Scoresheet!$T91+Scoresheet!$U91+Scoresheet!$V91+Scoresheet!$W91)=0,0,ROUND(Scoresheet!W91/(Scoresheet!$O91+Scoresheet!$P91+Scoresheet!$Q91+Scoresheet!$R91+Scoresheet!$S91+Scoresheet!$T91+Scoresheet!$U91+Scoresheet!$V91+Scoresheet!$W91),2))),"ERR!"))</f>
        <v>0</v>
      </c>
      <c r="T91" s="66">
        <f>Scoresheet!X91</f>
        <v>0</v>
      </c>
      <c r="U91" s="66">
        <f>IF((Scoresheet!$Y91+Scoresheet!$Z91+Scoresheet!$AA91)=0,0,FLOOR(Scoresheet!Y91/(Scoresheet!$Y91+Scoresheet!$Z91+Scoresheet!$AA91),0.01))</f>
        <v>0</v>
      </c>
      <c r="V91" s="66">
        <f>IF((Scoresheet!$Y91+Scoresheet!$Z91+Scoresheet!$AA91)=0,0,FLOOR(Scoresheet!Z91/(Scoresheet!$Y91+Scoresheet!$Z91+Scoresheet!$AA91),0.01))</f>
        <v>0</v>
      </c>
      <c r="W91" s="109">
        <f>IF((Scoresheet!$Y91+Scoresheet!$Z91+Scoresheet!$AA91)=0,0,FLOOR(Scoresheet!AA91/(Scoresheet!$Y91+Scoresheet!$Z91+Scoresheet!$AA91),0.01))</f>
        <v>0</v>
      </c>
      <c r="X91" s="66">
        <f>IF((Scoresheet!$AB91+Scoresheet!$AC91+Scoresheet!$AD91)=0,0,FLOOR(Scoresheet!AB91/(Scoresheet!$AB91+Scoresheet!$AC91+Scoresheet!$AD91),0.01))</f>
        <v>0</v>
      </c>
      <c r="Y91" s="66">
        <f>IF((Scoresheet!$AB91+Scoresheet!$AC91+Scoresheet!$AD91)=0,0,FLOOR(Scoresheet!AC91/(Scoresheet!$AB91+Scoresheet!$AC91+Scoresheet!$AD91),0.01))</f>
        <v>0</v>
      </c>
      <c r="Z91" s="115">
        <f>IF((Scoresheet!$AB91+Scoresheet!$AC91+Scoresheet!$AD91)=0,0,FLOOR(Scoresheet!AD91/(Scoresheet!$AB91+Scoresheet!$AC91+Scoresheet!$AD91),0.01))</f>
        <v>0</v>
      </c>
      <c r="AA91" s="116">
        <f>IF(OR((Scoresheet!$AE91+ABS(Scoresheet!$AF91-Scoresheet!$AE91)+ABS(Scoresheet!$AG91-Scoresheet!$AF91)+ABS(Scoresheet!$AH91-Scoresheet!$AG91)+ABS(Scoresheet!$AI91-Scoresheet!$AH91)+Scoresheet!$AI91)=2,(Scoresheet!$AE91+ABS(Scoresheet!$AF91-Scoresheet!$AE91)+ABS(Scoresheet!$AG91-Scoresheet!$AF91)+ABS(Scoresheet!$AH91-Scoresheet!$AG91)+ABS(Scoresheet!$AI91-Scoresheet!$AH91)+Scoresheet!$AI91)=0),(IF((Scoresheet!$AE91+Scoresheet!$AF91+Scoresheet!$AG91+Scoresheet!$AH91+Scoresheet!$AI91)=0,0,ROUND(Scoresheet!AE91/(Scoresheet!$AE91+Scoresheet!$AF91+Scoresheet!$AG91+Scoresheet!$AH91+Scoresheet!$AI91),2))),"ERR!")</f>
        <v>0</v>
      </c>
      <c r="AB91" s="115">
        <f>IF(OR((Scoresheet!$AE91+ABS(Scoresheet!$AF91-Scoresheet!$AE91)+ABS(Scoresheet!$AG91-Scoresheet!$AF91)+ABS(Scoresheet!$AH91-Scoresheet!$AG91)+ABS(Scoresheet!$AI91-Scoresheet!$AH91)+Scoresheet!$AI91)=2,(Scoresheet!$AE91+ABS(Scoresheet!$AF91-Scoresheet!$AE91)+ABS(Scoresheet!$AG91-Scoresheet!$AF91)+ABS(Scoresheet!$AH91-Scoresheet!$AG91)+ABS(Scoresheet!$AI91-Scoresheet!$AH91)+Scoresheet!$AI91)=0),(IF((Scoresheet!$AE91+Scoresheet!$AF91+Scoresheet!$AG91+Scoresheet!$AH91+Scoresheet!$AI91)=0,0,ROUND(Scoresheet!AF91/(Scoresheet!$AE91+Scoresheet!$AF91+Scoresheet!$AG91+Scoresheet!$AH91+Scoresheet!$AI91),2))),"ERR!")</f>
        <v>0</v>
      </c>
      <c r="AC91" s="115">
        <f>IF(OR((Scoresheet!$AE91+ABS(Scoresheet!$AF91-Scoresheet!$AE91)+ABS(Scoresheet!$AG91-Scoresheet!$AF91)+ABS(Scoresheet!$AH91-Scoresheet!$AG91)+ABS(Scoresheet!$AI91-Scoresheet!$AH91)+Scoresheet!$AI91)=2,(Scoresheet!$AE91+ABS(Scoresheet!$AF91-Scoresheet!$AE91)+ABS(Scoresheet!$AG91-Scoresheet!$AF91)+ABS(Scoresheet!$AH91-Scoresheet!$AG91)+ABS(Scoresheet!$AI91-Scoresheet!$AH91)+Scoresheet!$AI91)=0),(IF((Scoresheet!$AE91+Scoresheet!$AF91+Scoresheet!$AG91+Scoresheet!$AH91+Scoresheet!$AI91)=0,0,ROUND(Scoresheet!AG91/(Scoresheet!$AE91+Scoresheet!$AF91+Scoresheet!$AG91+Scoresheet!$AH91+Scoresheet!$AI91),2))),"ERR!")</f>
        <v>0</v>
      </c>
      <c r="AD91" s="115">
        <f>IF(OR((Scoresheet!$AE91+ABS(Scoresheet!$AF91-Scoresheet!$AE91)+ABS(Scoresheet!$AG91-Scoresheet!$AF91)+ABS(Scoresheet!$AH91-Scoresheet!$AG91)+ABS(Scoresheet!$AI91-Scoresheet!$AH91)+Scoresheet!$AI91)=2,(Scoresheet!$AE91+ABS(Scoresheet!$AF91-Scoresheet!$AE91)+ABS(Scoresheet!$AG91-Scoresheet!$AF91)+ABS(Scoresheet!$AH91-Scoresheet!$AG91)+ABS(Scoresheet!$AI91-Scoresheet!$AH91)+Scoresheet!$AI91)=0),(IF((Scoresheet!$AE91+Scoresheet!$AF91+Scoresheet!$AG91+Scoresheet!$AH91+Scoresheet!$AI91)=0,0,ROUND(Scoresheet!AH91/(Scoresheet!$AE91+Scoresheet!$AF91+Scoresheet!$AG91+Scoresheet!$AH91+Scoresheet!$AI91),2))),"ERR!")</f>
        <v>0</v>
      </c>
      <c r="AE91" s="114">
        <f>IF(OR((Scoresheet!$AE91+ABS(Scoresheet!$AF91-Scoresheet!$AE91)+ABS(Scoresheet!$AG91-Scoresheet!$AF91)+ABS(Scoresheet!$AH91-Scoresheet!$AG91)+ABS(Scoresheet!$AI91-Scoresheet!$AH91)+Scoresheet!$AI91)=2,(Scoresheet!$AE91+ABS(Scoresheet!$AF91-Scoresheet!$AE91)+ABS(Scoresheet!$AG91-Scoresheet!$AF91)+ABS(Scoresheet!$AH91-Scoresheet!$AG91)+ABS(Scoresheet!$AI91-Scoresheet!$AH91)+Scoresheet!$AI91)=0),(IF((Scoresheet!$AE91+Scoresheet!$AF91+Scoresheet!$AG91+Scoresheet!$AH91+Scoresheet!$AI91)=0,0,ROUND(Scoresheet!AI91/(Scoresheet!$AE91+Scoresheet!$AF91+Scoresheet!$AG91+Scoresheet!$AH91+Scoresheet!$AI91),2))),"ERR!")</f>
        <v>0</v>
      </c>
      <c r="AF91" s="66">
        <f>IF((Scoresheet!$AJ91+Scoresheet!$AK91+Scoresheet!$AL91)=0,0,FLOOR(Scoresheet!AJ91/(Scoresheet!$AJ91+Scoresheet!$AK91+Scoresheet!$AL91),0.01))</f>
        <v>0</v>
      </c>
      <c r="AG91" s="66">
        <f>IF((Scoresheet!$AJ91+Scoresheet!$AK91+Scoresheet!$AL91)=0,0,FLOOR(Scoresheet!AK91/(Scoresheet!$AJ91+Scoresheet!$AK91+Scoresheet!$AL91),0.01))</f>
        <v>0</v>
      </c>
      <c r="AH91" s="109">
        <f>IF((Scoresheet!$AJ91+Scoresheet!$AK91+Scoresheet!$AL91)=0,0,FLOOR(Scoresheet!AL91/(Scoresheet!$AJ91+Scoresheet!$AK91+Scoresheet!$AL91),0.01))</f>
        <v>0</v>
      </c>
      <c r="AI91" s="95"/>
      <c r="AJ91" s="95"/>
      <c r="AK91" s="95"/>
      <c r="AL91" s="95"/>
      <c r="AM91" s="95"/>
      <c r="AN91" s="95"/>
      <c r="AP91" s="96"/>
      <c r="AQ91" s="66">
        <f t="shared" si="51"/>
        <v>0</v>
      </c>
      <c r="AR91" s="66">
        <f t="shared" si="59"/>
        <v>0</v>
      </c>
      <c r="AS91" s="66">
        <f t="shared" si="60"/>
        <v>0</v>
      </c>
      <c r="AT91" s="66">
        <f t="shared" si="61"/>
        <v>0</v>
      </c>
      <c r="AU91" s="66">
        <f t="shared" si="62"/>
        <v>0</v>
      </c>
      <c r="AV91" s="66">
        <f t="shared" si="63"/>
        <v>0</v>
      </c>
      <c r="AW91" s="66">
        <f t="shared" si="64"/>
        <v>0</v>
      </c>
      <c r="AX91" s="66">
        <f t="shared" si="65"/>
        <v>0</v>
      </c>
      <c r="AY91" s="66">
        <f t="shared" si="66"/>
        <v>0</v>
      </c>
      <c r="AZ91" s="66">
        <f t="shared" si="67"/>
        <v>0</v>
      </c>
      <c r="BA91" s="66">
        <f t="shared" si="68"/>
        <v>0</v>
      </c>
      <c r="BB91" s="66">
        <f t="shared" si="69"/>
        <v>0</v>
      </c>
      <c r="BC91" s="66">
        <f t="shared" si="70"/>
        <v>0</v>
      </c>
      <c r="BD91" s="66">
        <f t="shared" si="71"/>
        <v>0</v>
      </c>
      <c r="BE91" s="66">
        <f t="shared" si="72"/>
        <v>0</v>
      </c>
      <c r="BF91" s="66">
        <f t="shared" si="73"/>
        <v>0</v>
      </c>
      <c r="BG91" s="66">
        <f t="shared" si="74"/>
        <v>0</v>
      </c>
      <c r="BH91" s="66">
        <f t="shared" si="75"/>
        <v>0</v>
      </c>
      <c r="BI91" s="66">
        <f t="shared" si="76"/>
        <v>0</v>
      </c>
      <c r="BJ91" s="66">
        <f t="shared" si="77"/>
        <v>0</v>
      </c>
      <c r="BK91" s="66">
        <f t="shared" si="78"/>
        <v>0</v>
      </c>
      <c r="BL91" s="66">
        <f t="shared" si="79"/>
        <v>0</v>
      </c>
      <c r="BM91" s="66">
        <f t="shared" si="80"/>
        <v>0</v>
      </c>
      <c r="BN91" s="66">
        <f t="shared" si="81"/>
        <v>0</v>
      </c>
      <c r="BO91" s="66">
        <f t="shared" si="82"/>
        <v>0</v>
      </c>
      <c r="BP91" s="66">
        <f t="shared" si="83"/>
        <v>0</v>
      </c>
      <c r="BQ91" s="66">
        <f t="shared" si="84"/>
        <v>0</v>
      </c>
      <c r="BR91" s="66">
        <f t="shared" si="85"/>
        <v>0</v>
      </c>
      <c r="BS91" s="66">
        <f t="shared" si="86"/>
        <v>0</v>
      </c>
      <c r="BT91" s="66">
        <f t="shared" si="87"/>
        <v>0</v>
      </c>
      <c r="BU91" s="66">
        <f t="shared" si="88"/>
        <v>0</v>
      </c>
      <c r="BV91" s="66">
        <f t="shared" si="89"/>
        <v>0</v>
      </c>
      <c r="BX91" s="66">
        <f t="shared" si="90"/>
        <v>0</v>
      </c>
      <c r="BY91" s="66">
        <f t="shared" si="52"/>
        <v>0</v>
      </c>
      <c r="BZ91" s="66">
        <f t="shared" si="53"/>
        <v>0</v>
      </c>
      <c r="CA91" s="66">
        <f t="shared" si="54"/>
        <v>0</v>
      </c>
      <c r="CB91" s="66">
        <f t="shared" si="55"/>
        <v>0</v>
      </c>
      <c r="CC91" s="66">
        <f t="shared" si="56"/>
        <v>0</v>
      </c>
      <c r="CD91" s="66">
        <f t="shared" si="57"/>
        <v>0</v>
      </c>
    </row>
    <row r="92" spans="1:82">
      <c r="A92" s="96">
        <f t="shared" si="58"/>
        <v>0</v>
      </c>
      <c r="B92" s="109">
        <f>Scoresheet!B92</f>
        <v>0</v>
      </c>
      <c r="C92" s="66">
        <f>IF(Scoresheet!C92=0,0,Scoresheet!C92/(Scoresheet!C92+Scoresheet!D92))</f>
        <v>0</v>
      </c>
      <c r="D92" s="109">
        <f>IF(Scoresheet!D92=0,0,Scoresheet!D92/(Scoresheet!C92+Scoresheet!D92))</f>
        <v>0</v>
      </c>
      <c r="E92" s="66">
        <f>IF(Scoresheet!E92=0,0,Scoresheet!E92/(Scoresheet!E92+Scoresheet!F92))</f>
        <v>0</v>
      </c>
      <c r="F92" s="66">
        <f>IF(Scoresheet!G92=0,0,Scoresheet!G92/(Scoresheet!G92+Scoresheet!H92)*(IF(Result!E92=0,1,Result!E92)))</f>
        <v>0</v>
      </c>
      <c r="G92" s="66">
        <f>IF(Scoresheet!I92=0,0,Scoresheet!I92/(Scoresheet!I92+Scoresheet!J92)*(IF(Result!E92=0,1,Result!E92)))</f>
        <v>0</v>
      </c>
      <c r="H92" s="66">
        <f>IF(Scoresheet!K92=0,0,Scoresheet!K92/(Scoresheet!L92+Scoresheet!K92)*(IF(Result!E92=0,1,Result!E92)))</f>
        <v>0</v>
      </c>
      <c r="I92" s="66">
        <f>IF(Scoresheet!L92=0,0,Scoresheet!L92/(Scoresheet!K92+Scoresheet!L92)*(IF(Result!E92=0,1,Result!E92)))</f>
        <v>0</v>
      </c>
      <c r="J92" s="109">
        <f>IF(Scoresheet!M92=0,0,Scoresheet!M92/(Scoresheet!M92+Scoresheet!N92))</f>
        <v>0</v>
      </c>
      <c r="K92" s="66">
        <f>(IF(OR(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2,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0),(IF((Scoresheet!$O92+Scoresheet!$P92+Scoresheet!$Q92+Scoresheet!$R92+Scoresheet!$S92+Scoresheet!$T92+Scoresheet!$U92+Scoresheet!$V92+Scoresheet!$W92)=0,0,ROUND(Scoresheet!O92/(Scoresheet!$O92+Scoresheet!$P92+Scoresheet!$Q92+Scoresheet!$R92+Scoresheet!$S92+Scoresheet!$T92+Scoresheet!$U92+Scoresheet!$V92+Scoresheet!$W92),2))),"ERR!"))</f>
        <v>0</v>
      </c>
      <c r="L92" s="66">
        <f>(IF(OR(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2,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0),(IF((Scoresheet!$O92+Scoresheet!$P92+Scoresheet!$Q92+Scoresheet!$R92+Scoresheet!$S92+Scoresheet!$T92+Scoresheet!$U92+Scoresheet!$V92+Scoresheet!$W92)=0,0,ROUND(Scoresheet!P92/(Scoresheet!$O92+Scoresheet!$P92+Scoresheet!$Q92+Scoresheet!$R92+Scoresheet!$S92+Scoresheet!$T92+Scoresheet!$U92+Scoresheet!$V92+Scoresheet!$W92),2))),"ERR!"))</f>
        <v>0</v>
      </c>
      <c r="M92" s="66">
        <f>(IF(OR(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2,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0),(IF((Scoresheet!$O92+Scoresheet!$P92+Scoresheet!$Q92+Scoresheet!$R92+Scoresheet!$S92+Scoresheet!$T92+Scoresheet!$U92+Scoresheet!$V92+Scoresheet!$W92)=0,0,ROUND(Scoresheet!Q92/(Scoresheet!$O92+Scoresheet!$P92+Scoresheet!$Q92+Scoresheet!$R92+Scoresheet!$S92+Scoresheet!$T92+Scoresheet!$U92+Scoresheet!$V92+Scoresheet!$W92),2))),"ERR!"))</f>
        <v>0</v>
      </c>
      <c r="N92" s="66">
        <f>(IF(OR(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2,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0),(IF((Scoresheet!$O92+Scoresheet!$P92+Scoresheet!$Q92+Scoresheet!$R92+Scoresheet!$S92+Scoresheet!$T92+Scoresheet!$U92+Scoresheet!$V92+Scoresheet!$W92)=0,0,ROUND(Scoresheet!R92/(Scoresheet!$O92+Scoresheet!$P92+Scoresheet!$Q92+Scoresheet!$R92+Scoresheet!$S92+Scoresheet!$T92+Scoresheet!$U92+Scoresheet!$V92+Scoresheet!$W92),2))),"ERR!"))</f>
        <v>0</v>
      </c>
      <c r="O92" s="66">
        <f>(IF(OR(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2,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0),(IF((Scoresheet!$O92+Scoresheet!$P92+Scoresheet!$Q92+Scoresheet!$R92+Scoresheet!$S92+Scoresheet!$T92+Scoresheet!$U92+Scoresheet!$V92+Scoresheet!$W92)=0,0,ROUND(Scoresheet!S92/(Scoresheet!$O92+Scoresheet!$P92+Scoresheet!$Q92+Scoresheet!$R92+Scoresheet!$S92+Scoresheet!$T92+Scoresheet!$U92+Scoresheet!$V92+Scoresheet!$W92),2))),"ERR!"))</f>
        <v>0</v>
      </c>
      <c r="P92" s="66">
        <f>(IF(OR(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2,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0),(IF((Scoresheet!$O92+Scoresheet!$P92+Scoresheet!$Q92+Scoresheet!$R92+Scoresheet!$S92+Scoresheet!$T92+Scoresheet!$U92+Scoresheet!$V92+Scoresheet!$W92)=0,0,ROUND(Scoresheet!T92/(Scoresheet!$O92+Scoresheet!$P92+Scoresheet!$Q92+Scoresheet!$R92+Scoresheet!$S92+Scoresheet!$T92+Scoresheet!$U92+Scoresheet!$V92+Scoresheet!$W92),2))),"ERR!"))</f>
        <v>0</v>
      </c>
      <c r="Q92" s="66">
        <f>(IF(OR(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2,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0),(IF((Scoresheet!$O92+Scoresheet!$P92+Scoresheet!$Q92+Scoresheet!$R92+Scoresheet!$S92+Scoresheet!$T92+Scoresheet!$U92+Scoresheet!$V92+Scoresheet!$W92)=0,0,ROUND(Scoresheet!U92/(Scoresheet!$O92+Scoresheet!$P92+Scoresheet!$Q92+Scoresheet!$R92+Scoresheet!$S92+Scoresheet!$T92+Scoresheet!$U92+Scoresheet!$V92+Scoresheet!$W92),2))),"ERR!"))</f>
        <v>0</v>
      </c>
      <c r="R92" s="66">
        <f>(IF(OR(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2,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0),(IF((Scoresheet!$O92+Scoresheet!$P92+Scoresheet!$Q92+Scoresheet!$R92+Scoresheet!$S92+Scoresheet!$T92+Scoresheet!$U92+Scoresheet!$V92+Scoresheet!$W92)=0,0,ROUND(Scoresheet!V92/(Scoresheet!$O92+Scoresheet!$P92+Scoresheet!$Q92+Scoresheet!$R92+Scoresheet!$S92+Scoresheet!$T92+Scoresheet!$U92+Scoresheet!$V92+Scoresheet!$W92),2))),"ERR!"))</f>
        <v>0</v>
      </c>
      <c r="S92" s="114">
        <f>(IF(OR(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2,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0),(IF((Scoresheet!$O92+Scoresheet!$P92+Scoresheet!$Q92+Scoresheet!$R92+Scoresheet!$S92+Scoresheet!$T92+Scoresheet!$U92+Scoresheet!$V92+Scoresheet!$W92)=0,0,ROUND(Scoresheet!W92/(Scoresheet!$O92+Scoresheet!$P92+Scoresheet!$Q92+Scoresheet!$R92+Scoresheet!$S92+Scoresheet!$T92+Scoresheet!$U92+Scoresheet!$V92+Scoresheet!$W92),2))),"ERR!"))</f>
        <v>0</v>
      </c>
      <c r="T92" s="66">
        <f>Scoresheet!X92</f>
        <v>0</v>
      </c>
      <c r="U92" s="66">
        <f>IF((Scoresheet!$Y92+Scoresheet!$Z92+Scoresheet!$AA92)=0,0,FLOOR(Scoresheet!Y92/(Scoresheet!$Y92+Scoresheet!$Z92+Scoresheet!$AA92),0.01))</f>
        <v>0</v>
      </c>
      <c r="V92" s="66">
        <f>IF((Scoresheet!$Y92+Scoresheet!$Z92+Scoresheet!$AA92)=0,0,FLOOR(Scoresheet!Z92/(Scoresheet!$Y92+Scoresheet!$Z92+Scoresheet!$AA92),0.01))</f>
        <v>0</v>
      </c>
      <c r="W92" s="109">
        <f>IF((Scoresheet!$Y92+Scoresheet!$Z92+Scoresheet!$AA92)=0,0,FLOOR(Scoresheet!AA92/(Scoresheet!$Y92+Scoresheet!$Z92+Scoresheet!$AA92),0.01))</f>
        <v>0</v>
      </c>
      <c r="X92" s="66">
        <f>IF((Scoresheet!$AB92+Scoresheet!$AC92+Scoresheet!$AD92)=0,0,FLOOR(Scoresheet!AB92/(Scoresheet!$AB92+Scoresheet!$AC92+Scoresheet!$AD92),0.01))</f>
        <v>0</v>
      </c>
      <c r="Y92" s="66">
        <f>IF((Scoresheet!$AB92+Scoresheet!$AC92+Scoresheet!$AD92)=0,0,FLOOR(Scoresheet!AC92/(Scoresheet!$AB92+Scoresheet!$AC92+Scoresheet!$AD92),0.01))</f>
        <v>0</v>
      </c>
      <c r="Z92" s="115">
        <f>IF((Scoresheet!$AB92+Scoresheet!$AC92+Scoresheet!$AD92)=0,0,FLOOR(Scoresheet!AD92/(Scoresheet!$AB92+Scoresheet!$AC92+Scoresheet!$AD92),0.01))</f>
        <v>0</v>
      </c>
      <c r="AA92" s="116">
        <f>IF(OR((Scoresheet!$AE92+ABS(Scoresheet!$AF92-Scoresheet!$AE92)+ABS(Scoresheet!$AG92-Scoresheet!$AF92)+ABS(Scoresheet!$AH92-Scoresheet!$AG92)+ABS(Scoresheet!$AI92-Scoresheet!$AH92)+Scoresheet!$AI92)=2,(Scoresheet!$AE92+ABS(Scoresheet!$AF92-Scoresheet!$AE92)+ABS(Scoresheet!$AG92-Scoresheet!$AF92)+ABS(Scoresheet!$AH92-Scoresheet!$AG92)+ABS(Scoresheet!$AI92-Scoresheet!$AH92)+Scoresheet!$AI92)=0),(IF((Scoresheet!$AE92+Scoresheet!$AF92+Scoresheet!$AG92+Scoresheet!$AH92+Scoresheet!$AI92)=0,0,ROUND(Scoresheet!AE92/(Scoresheet!$AE92+Scoresheet!$AF92+Scoresheet!$AG92+Scoresheet!$AH92+Scoresheet!$AI92),2))),"ERR!")</f>
        <v>0</v>
      </c>
      <c r="AB92" s="115">
        <f>IF(OR((Scoresheet!$AE92+ABS(Scoresheet!$AF92-Scoresheet!$AE92)+ABS(Scoresheet!$AG92-Scoresheet!$AF92)+ABS(Scoresheet!$AH92-Scoresheet!$AG92)+ABS(Scoresheet!$AI92-Scoresheet!$AH92)+Scoresheet!$AI92)=2,(Scoresheet!$AE92+ABS(Scoresheet!$AF92-Scoresheet!$AE92)+ABS(Scoresheet!$AG92-Scoresheet!$AF92)+ABS(Scoresheet!$AH92-Scoresheet!$AG92)+ABS(Scoresheet!$AI92-Scoresheet!$AH92)+Scoresheet!$AI92)=0),(IF((Scoresheet!$AE92+Scoresheet!$AF92+Scoresheet!$AG92+Scoresheet!$AH92+Scoresheet!$AI92)=0,0,ROUND(Scoresheet!AF92/(Scoresheet!$AE92+Scoresheet!$AF92+Scoresheet!$AG92+Scoresheet!$AH92+Scoresheet!$AI92),2))),"ERR!")</f>
        <v>0</v>
      </c>
      <c r="AC92" s="115">
        <f>IF(OR((Scoresheet!$AE92+ABS(Scoresheet!$AF92-Scoresheet!$AE92)+ABS(Scoresheet!$AG92-Scoresheet!$AF92)+ABS(Scoresheet!$AH92-Scoresheet!$AG92)+ABS(Scoresheet!$AI92-Scoresheet!$AH92)+Scoresheet!$AI92)=2,(Scoresheet!$AE92+ABS(Scoresheet!$AF92-Scoresheet!$AE92)+ABS(Scoresheet!$AG92-Scoresheet!$AF92)+ABS(Scoresheet!$AH92-Scoresheet!$AG92)+ABS(Scoresheet!$AI92-Scoresheet!$AH92)+Scoresheet!$AI92)=0),(IF((Scoresheet!$AE92+Scoresheet!$AF92+Scoresheet!$AG92+Scoresheet!$AH92+Scoresheet!$AI92)=0,0,ROUND(Scoresheet!AG92/(Scoresheet!$AE92+Scoresheet!$AF92+Scoresheet!$AG92+Scoresheet!$AH92+Scoresheet!$AI92),2))),"ERR!")</f>
        <v>0</v>
      </c>
      <c r="AD92" s="115">
        <f>IF(OR((Scoresheet!$AE92+ABS(Scoresheet!$AF92-Scoresheet!$AE92)+ABS(Scoresheet!$AG92-Scoresheet!$AF92)+ABS(Scoresheet!$AH92-Scoresheet!$AG92)+ABS(Scoresheet!$AI92-Scoresheet!$AH92)+Scoresheet!$AI92)=2,(Scoresheet!$AE92+ABS(Scoresheet!$AF92-Scoresheet!$AE92)+ABS(Scoresheet!$AG92-Scoresheet!$AF92)+ABS(Scoresheet!$AH92-Scoresheet!$AG92)+ABS(Scoresheet!$AI92-Scoresheet!$AH92)+Scoresheet!$AI92)=0),(IF((Scoresheet!$AE92+Scoresheet!$AF92+Scoresheet!$AG92+Scoresheet!$AH92+Scoresheet!$AI92)=0,0,ROUND(Scoresheet!AH92/(Scoresheet!$AE92+Scoresheet!$AF92+Scoresheet!$AG92+Scoresheet!$AH92+Scoresheet!$AI92),2))),"ERR!")</f>
        <v>0</v>
      </c>
      <c r="AE92" s="114">
        <f>IF(OR((Scoresheet!$AE92+ABS(Scoresheet!$AF92-Scoresheet!$AE92)+ABS(Scoresheet!$AG92-Scoresheet!$AF92)+ABS(Scoresheet!$AH92-Scoresheet!$AG92)+ABS(Scoresheet!$AI92-Scoresheet!$AH92)+Scoresheet!$AI92)=2,(Scoresheet!$AE92+ABS(Scoresheet!$AF92-Scoresheet!$AE92)+ABS(Scoresheet!$AG92-Scoresheet!$AF92)+ABS(Scoresheet!$AH92-Scoresheet!$AG92)+ABS(Scoresheet!$AI92-Scoresheet!$AH92)+Scoresheet!$AI92)=0),(IF((Scoresheet!$AE92+Scoresheet!$AF92+Scoresheet!$AG92+Scoresheet!$AH92+Scoresheet!$AI92)=0,0,ROUND(Scoresheet!AI92/(Scoresheet!$AE92+Scoresheet!$AF92+Scoresheet!$AG92+Scoresheet!$AH92+Scoresheet!$AI92),2))),"ERR!")</f>
        <v>0</v>
      </c>
      <c r="AF92" s="66">
        <f>IF((Scoresheet!$AJ92+Scoresheet!$AK92+Scoresheet!$AL92)=0,0,FLOOR(Scoresheet!AJ92/(Scoresheet!$AJ92+Scoresheet!$AK92+Scoresheet!$AL92),0.01))</f>
        <v>0</v>
      </c>
      <c r="AG92" s="66">
        <f>IF((Scoresheet!$AJ92+Scoresheet!$AK92+Scoresheet!$AL92)=0,0,FLOOR(Scoresheet!AK92/(Scoresheet!$AJ92+Scoresheet!$AK92+Scoresheet!$AL92),0.01))</f>
        <v>0</v>
      </c>
      <c r="AH92" s="109">
        <f>IF((Scoresheet!$AJ92+Scoresheet!$AK92+Scoresheet!$AL92)=0,0,FLOOR(Scoresheet!AL92/(Scoresheet!$AJ92+Scoresheet!$AK92+Scoresheet!$AL92),0.01))</f>
        <v>0</v>
      </c>
      <c r="AI92" s="95"/>
      <c r="AJ92" s="95"/>
      <c r="AK92" s="95"/>
      <c r="AL92" s="95"/>
      <c r="AM92" s="95"/>
      <c r="AN92" s="95"/>
      <c r="AP92" s="96"/>
      <c r="AQ92" s="66">
        <f t="shared" si="51"/>
        <v>0</v>
      </c>
      <c r="AR92" s="66">
        <f t="shared" si="59"/>
        <v>0</v>
      </c>
      <c r="AS92" s="66">
        <f t="shared" si="60"/>
        <v>0</v>
      </c>
      <c r="AT92" s="66">
        <f t="shared" si="61"/>
        <v>0</v>
      </c>
      <c r="AU92" s="66">
        <f t="shared" si="62"/>
        <v>0</v>
      </c>
      <c r="AV92" s="66">
        <f t="shared" si="63"/>
        <v>0</v>
      </c>
      <c r="AW92" s="66">
        <f t="shared" si="64"/>
        <v>0</v>
      </c>
      <c r="AX92" s="66">
        <f t="shared" si="65"/>
        <v>0</v>
      </c>
      <c r="AY92" s="66">
        <f t="shared" si="66"/>
        <v>0</v>
      </c>
      <c r="AZ92" s="66">
        <f t="shared" si="67"/>
        <v>0</v>
      </c>
      <c r="BA92" s="66">
        <f t="shared" si="68"/>
        <v>0</v>
      </c>
      <c r="BB92" s="66">
        <f t="shared" si="69"/>
        <v>0</v>
      </c>
      <c r="BC92" s="66">
        <f t="shared" si="70"/>
        <v>0</v>
      </c>
      <c r="BD92" s="66">
        <f t="shared" si="71"/>
        <v>0</v>
      </c>
      <c r="BE92" s="66">
        <f t="shared" si="72"/>
        <v>0</v>
      </c>
      <c r="BF92" s="66">
        <f t="shared" si="73"/>
        <v>0</v>
      </c>
      <c r="BG92" s="66">
        <f t="shared" si="74"/>
        <v>0</v>
      </c>
      <c r="BH92" s="66">
        <f t="shared" si="75"/>
        <v>0</v>
      </c>
      <c r="BI92" s="66">
        <f t="shared" si="76"/>
        <v>0</v>
      </c>
      <c r="BJ92" s="66">
        <f t="shared" si="77"/>
        <v>0</v>
      </c>
      <c r="BK92" s="66">
        <f t="shared" si="78"/>
        <v>0</v>
      </c>
      <c r="BL92" s="66">
        <f t="shared" si="79"/>
        <v>0</v>
      </c>
      <c r="BM92" s="66">
        <f t="shared" si="80"/>
        <v>0</v>
      </c>
      <c r="BN92" s="66">
        <f t="shared" si="81"/>
        <v>0</v>
      </c>
      <c r="BO92" s="66">
        <f t="shared" si="82"/>
        <v>0</v>
      </c>
      <c r="BP92" s="66">
        <f t="shared" si="83"/>
        <v>0</v>
      </c>
      <c r="BQ92" s="66">
        <f t="shared" si="84"/>
        <v>0</v>
      </c>
      <c r="BR92" s="66">
        <f t="shared" si="85"/>
        <v>0</v>
      </c>
      <c r="BS92" s="66">
        <f t="shared" si="86"/>
        <v>0</v>
      </c>
      <c r="BT92" s="66">
        <f t="shared" si="87"/>
        <v>0</v>
      </c>
      <c r="BU92" s="66">
        <f t="shared" si="88"/>
        <v>0</v>
      </c>
      <c r="BV92" s="66">
        <f t="shared" si="89"/>
        <v>0</v>
      </c>
      <c r="BX92" s="66">
        <f t="shared" si="90"/>
        <v>0</v>
      </c>
      <c r="BY92" s="66">
        <f t="shared" si="52"/>
        <v>0</v>
      </c>
      <c r="BZ92" s="66">
        <f t="shared" si="53"/>
        <v>0</v>
      </c>
      <c r="CA92" s="66">
        <f t="shared" si="54"/>
        <v>0</v>
      </c>
      <c r="CB92" s="66">
        <f t="shared" si="55"/>
        <v>0</v>
      </c>
      <c r="CC92" s="66">
        <f t="shared" si="56"/>
        <v>0</v>
      </c>
      <c r="CD92" s="66">
        <f t="shared" si="57"/>
        <v>0</v>
      </c>
    </row>
    <row r="93" spans="1:82">
      <c r="A93" s="96">
        <f t="shared" si="58"/>
        <v>0</v>
      </c>
      <c r="B93" s="109">
        <f>Scoresheet!B93</f>
        <v>0</v>
      </c>
      <c r="C93" s="66">
        <f>IF(Scoresheet!C93=0,0,Scoresheet!C93/(Scoresheet!C93+Scoresheet!D93))</f>
        <v>0</v>
      </c>
      <c r="D93" s="109">
        <f>IF(Scoresheet!D93=0,0,Scoresheet!D93/(Scoresheet!C93+Scoresheet!D93))</f>
        <v>0</v>
      </c>
      <c r="E93" s="66">
        <f>IF(Scoresheet!E93=0,0,Scoresheet!E93/(Scoresheet!E93+Scoresheet!F93))</f>
        <v>0</v>
      </c>
      <c r="F93" s="66">
        <f>IF(Scoresheet!G93=0,0,Scoresheet!G93/(Scoresheet!G93+Scoresheet!H93)*(IF(Result!E93=0,1,Result!E93)))</f>
        <v>0</v>
      </c>
      <c r="G93" s="66">
        <f>IF(Scoresheet!I93=0,0,Scoresheet!I93/(Scoresheet!I93+Scoresheet!J93)*(IF(Result!E93=0,1,Result!E93)))</f>
        <v>0</v>
      </c>
      <c r="H93" s="66">
        <f>IF(Scoresheet!K93=0,0,Scoresheet!K93/(Scoresheet!L93+Scoresheet!K93)*(IF(Result!E93=0,1,Result!E93)))</f>
        <v>0</v>
      </c>
      <c r="I93" s="66">
        <f>IF(Scoresheet!L93=0,0,Scoresheet!L93/(Scoresheet!K93+Scoresheet!L93)*(IF(Result!E93=0,1,Result!E93)))</f>
        <v>0</v>
      </c>
      <c r="J93" s="109">
        <f>IF(Scoresheet!M93=0,0,Scoresheet!M93/(Scoresheet!M93+Scoresheet!N93))</f>
        <v>0</v>
      </c>
      <c r="K93" s="66">
        <f>(IF(OR(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2,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0),(IF((Scoresheet!$O93+Scoresheet!$P93+Scoresheet!$Q93+Scoresheet!$R93+Scoresheet!$S93+Scoresheet!$T93+Scoresheet!$U93+Scoresheet!$V93+Scoresheet!$W93)=0,0,ROUND(Scoresheet!O93/(Scoresheet!$O93+Scoresheet!$P93+Scoresheet!$Q93+Scoresheet!$R93+Scoresheet!$S93+Scoresheet!$T93+Scoresheet!$U93+Scoresheet!$V93+Scoresheet!$W93),2))),"ERR!"))</f>
        <v>0</v>
      </c>
      <c r="L93" s="66">
        <f>(IF(OR(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2,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0),(IF((Scoresheet!$O93+Scoresheet!$P93+Scoresheet!$Q93+Scoresheet!$R93+Scoresheet!$S93+Scoresheet!$T93+Scoresheet!$U93+Scoresheet!$V93+Scoresheet!$W93)=0,0,ROUND(Scoresheet!P93/(Scoresheet!$O93+Scoresheet!$P93+Scoresheet!$Q93+Scoresheet!$R93+Scoresheet!$S93+Scoresheet!$T93+Scoresheet!$U93+Scoresheet!$V93+Scoresheet!$W93),2))),"ERR!"))</f>
        <v>0</v>
      </c>
      <c r="M93" s="66">
        <f>(IF(OR(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2,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0),(IF((Scoresheet!$O93+Scoresheet!$P93+Scoresheet!$Q93+Scoresheet!$R93+Scoresheet!$S93+Scoresheet!$T93+Scoresheet!$U93+Scoresheet!$V93+Scoresheet!$W93)=0,0,ROUND(Scoresheet!Q93/(Scoresheet!$O93+Scoresheet!$P93+Scoresheet!$Q93+Scoresheet!$R93+Scoresheet!$S93+Scoresheet!$T93+Scoresheet!$U93+Scoresheet!$V93+Scoresheet!$W93),2))),"ERR!"))</f>
        <v>0</v>
      </c>
      <c r="N93" s="66">
        <f>(IF(OR(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2,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0),(IF((Scoresheet!$O93+Scoresheet!$P93+Scoresheet!$Q93+Scoresheet!$R93+Scoresheet!$S93+Scoresheet!$T93+Scoresheet!$U93+Scoresheet!$V93+Scoresheet!$W93)=0,0,ROUND(Scoresheet!R93/(Scoresheet!$O93+Scoresheet!$P93+Scoresheet!$Q93+Scoresheet!$R93+Scoresheet!$S93+Scoresheet!$T93+Scoresheet!$U93+Scoresheet!$V93+Scoresheet!$W93),2))),"ERR!"))</f>
        <v>0</v>
      </c>
      <c r="O93" s="66">
        <f>(IF(OR(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2,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0),(IF((Scoresheet!$O93+Scoresheet!$P93+Scoresheet!$Q93+Scoresheet!$R93+Scoresheet!$S93+Scoresheet!$T93+Scoresheet!$U93+Scoresheet!$V93+Scoresheet!$W93)=0,0,ROUND(Scoresheet!S93/(Scoresheet!$O93+Scoresheet!$P93+Scoresheet!$Q93+Scoresheet!$R93+Scoresheet!$S93+Scoresheet!$T93+Scoresheet!$U93+Scoresheet!$V93+Scoresheet!$W93),2))),"ERR!"))</f>
        <v>0</v>
      </c>
      <c r="P93" s="66">
        <f>(IF(OR(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2,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0),(IF((Scoresheet!$O93+Scoresheet!$P93+Scoresheet!$Q93+Scoresheet!$R93+Scoresheet!$S93+Scoresheet!$T93+Scoresheet!$U93+Scoresheet!$V93+Scoresheet!$W93)=0,0,ROUND(Scoresheet!T93/(Scoresheet!$O93+Scoresheet!$P93+Scoresheet!$Q93+Scoresheet!$R93+Scoresheet!$S93+Scoresheet!$T93+Scoresheet!$U93+Scoresheet!$V93+Scoresheet!$W93),2))),"ERR!"))</f>
        <v>0</v>
      </c>
      <c r="Q93" s="66">
        <f>(IF(OR(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2,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0),(IF((Scoresheet!$O93+Scoresheet!$P93+Scoresheet!$Q93+Scoresheet!$R93+Scoresheet!$S93+Scoresheet!$T93+Scoresheet!$U93+Scoresheet!$V93+Scoresheet!$W93)=0,0,ROUND(Scoresheet!U93/(Scoresheet!$O93+Scoresheet!$P93+Scoresheet!$Q93+Scoresheet!$R93+Scoresheet!$S93+Scoresheet!$T93+Scoresheet!$U93+Scoresheet!$V93+Scoresheet!$W93),2))),"ERR!"))</f>
        <v>0</v>
      </c>
      <c r="R93" s="66">
        <f>(IF(OR(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2,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0),(IF((Scoresheet!$O93+Scoresheet!$P93+Scoresheet!$Q93+Scoresheet!$R93+Scoresheet!$S93+Scoresheet!$T93+Scoresheet!$U93+Scoresheet!$V93+Scoresheet!$W93)=0,0,ROUND(Scoresheet!V93/(Scoresheet!$O93+Scoresheet!$P93+Scoresheet!$Q93+Scoresheet!$R93+Scoresheet!$S93+Scoresheet!$T93+Scoresheet!$U93+Scoresheet!$V93+Scoresheet!$W93),2))),"ERR!"))</f>
        <v>0</v>
      </c>
      <c r="S93" s="114">
        <f>(IF(OR(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2,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0),(IF((Scoresheet!$O93+Scoresheet!$P93+Scoresheet!$Q93+Scoresheet!$R93+Scoresheet!$S93+Scoresheet!$T93+Scoresheet!$U93+Scoresheet!$V93+Scoresheet!$W93)=0,0,ROUND(Scoresheet!W93/(Scoresheet!$O93+Scoresheet!$P93+Scoresheet!$Q93+Scoresheet!$R93+Scoresheet!$S93+Scoresheet!$T93+Scoresheet!$U93+Scoresheet!$V93+Scoresheet!$W93),2))),"ERR!"))</f>
        <v>0</v>
      </c>
      <c r="T93" s="66">
        <f>Scoresheet!X93</f>
        <v>0</v>
      </c>
      <c r="U93" s="66">
        <f>IF((Scoresheet!$Y93+Scoresheet!$Z93+Scoresheet!$AA93)=0,0,FLOOR(Scoresheet!Y93/(Scoresheet!$Y93+Scoresheet!$Z93+Scoresheet!$AA93),0.01))</f>
        <v>0</v>
      </c>
      <c r="V93" s="66">
        <f>IF((Scoresheet!$Y93+Scoresheet!$Z93+Scoresheet!$AA93)=0,0,FLOOR(Scoresheet!Z93/(Scoresheet!$Y93+Scoresheet!$Z93+Scoresheet!$AA93),0.01))</f>
        <v>0</v>
      </c>
      <c r="W93" s="109">
        <f>IF((Scoresheet!$Y93+Scoresheet!$Z93+Scoresheet!$AA93)=0,0,FLOOR(Scoresheet!AA93/(Scoresheet!$Y93+Scoresheet!$Z93+Scoresheet!$AA93),0.01))</f>
        <v>0</v>
      </c>
      <c r="X93" s="66">
        <f>IF((Scoresheet!$AB93+Scoresheet!$AC93+Scoresheet!$AD93)=0,0,FLOOR(Scoresheet!AB93/(Scoresheet!$AB93+Scoresheet!$AC93+Scoresheet!$AD93),0.01))</f>
        <v>0</v>
      </c>
      <c r="Y93" s="66">
        <f>IF((Scoresheet!$AB93+Scoresheet!$AC93+Scoresheet!$AD93)=0,0,FLOOR(Scoresheet!AC93/(Scoresheet!$AB93+Scoresheet!$AC93+Scoresheet!$AD93),0.01))</f>
        <v>0</v>
      </c>
      <c r="Z93" s="115">
        <f>IF((Scoresheet!$AB93+Scoresheet!$AC93+Scoresheet!$AD93)=0,0,FLOOR(Scoresheet!AD93/(Scoresheet!$AB93+Scoresheet!$AC93+Scoresheet!$AD93),0.01))</f>
        <v>0</v>
      </c>
      <c r="AA93" s="116">
        <f>IF(OR((Scoresheet!$AE93+ABS(Scoresheet!$AF93-Scoresheet!$AE93)+ABS(Scoresheet!$AG93-Scoresheet!$AF93)+ABS(Scoresheet!$AH93-Scoresheet!$AG93)+ABS(Scoresheet!$AI93-Scoresheet!$AH93)+Scoresheet!$AI93)=2,(Scoresheet!$AE93+ABS(Scoresheet!$AF93-Scoresheet!$AE93)+ABS(Scoresheet!$AG93-Scoresheet!$AF93)+ABS(Scoresheet!$AH93-Scoresheet!$AG93)+ABS(Scoresheet!$AI93-Scoresheet!$AH93)+Scoresheet!$AI93)=0),(IF((Scoresheet!$AE93+Scoresheet!$AF93+Scoresheet!$AG93+Scoresheet!$AH93+Scoresheet!$AI93)=0,0,ROUND(Scoresheet!AE93/(Scoresheet!$AE93+Scoresheet!$AF93+Scoresheet!$AG93+Scoresheet!$AH93+Scoresheet!$AI93),2))),"ERR!")</f>
        <v>0</v>
      </c>
      <c r="AB93" s="115">
        <f>IF(OR((Scoresheet!$AE93+ABS(Scoresheet!$AF93-Scoresheet!$AE93)+ABS(Scoresheet!$AG93-Scoresheet!$AF93)+ABS(Scoresheet!$AH93-Scoresheet!$AG93)+ABS(Scoresheet!$AI93-Scoresheet!$AH93)+Scoresheet!$AI93)=2,(Scoresheet!$AE93+ABS(Scoresheet!$AF93-Scoresheet!$AE93)+ABS(Scoresheet!$AG93-Scoresheet!$AF93)+ABS(Scoresheet!$AH93-Scoresheet!$AG93)+ABS(Scoresheet!$AI93-Scoresheet!$AH93)+Scoresheet!$AI93)=0),(IF((Scoresheet!$AE93+Scoresheet!$AF93+Scoresheet!$AG93+Scoresheet!$AH93+Scoresheet!$AI93)=0,0,ROUND(Scoresheet!AF93/(Scoresheet!$AE93+Scoresheet!$AF93+Scoresheet!$AG93+Scoresheet!$AH93+Scoresheet!$AI93),2))),"ERR!")</f>
        <v>0</v>
      </c>
      <c r="AC93" s="115">
        <f>IF(OR((Scoresheet!$AE93+ABS(Scoresheet!$AF93-Scoresheet!$AE93)+ABS(Scoresheet!$AG93-Scoresheet!$AF93)+ABS(Scoresheet!$AH93-Scoresheet!$AG93)+ABS(Scoresheet!$AI93-Scoresheet!$AH93)+Scoresheet!$AI93)=2,(Scoresheet!$AE93+ABS(Scoresheet!$AF93-Scoresheet!$AE93)+ABS(Scoresheet!$AG93-Scoresheet!$AF93)+ABS(Scoresheet!$AH93-Scoresheet!$AG93)+ABS(Scoresheet!$AI93-Scoresheet!$AH93)+Scoresheet!$AI93)=0),(IF((Scoresheet!$AE93+Scoresheet!$AF93+Scoresheet!$AG93+Scoresheet!$AH93+Scoresheet!$AI93)=0,0,ROUND(Scoresheet!AG93/(Scoresheet!$AE93+Scoresheet!$AF93+Scoresheet!$AG93+Scoresheet!$AH93+Scoresheet!$AI93),2))),"ERR!")</f>
        <v>0</v>
      </c>
      <c r="AD93" s="115">
        <f>IF(OR((Scoresheet!$AE93+ABS(Scoresheet!$AF93-Scoresheet!$AE93)+ABS(Scoresheet!$AG93-Scoresheet!$AF93)+ABS(Scoresheet!$AH93-Scoresheet!$AG93)+ABS(Scoresheet!$AI93-Scoresheet!$AH93)+Scoresheet!$AI93)=2,(Scoresheet!$AE93+ABS(Scoresheet!$AF93-Scoresheet!$AE93)+ABS(Scoresheet!$AG93-Scoresheet!$AF93)+ABS(Scoresheet!$AH93-Scoresheet!$AG93)+ABS(Scoresheet!$AI93-Scoresheet!$AH93)+Scoresheet!$AI93)=0),(IF((Scoresheet!$AE93+Scoresheet!$AF93+Scoresheet!$AG93+Scoresheet!$AH93+Scoresheet!$AI93)=0,0,ROUND(Scoresheet!AH93/(Scoresheet!$AE93+Scoresheet!$AF93+Scoresheet!$AG93+Scoresheet!$AH93+Scoresheet!$AI93),2))),"ERR!")</f>
        <v>0</v>
      </c>
      <c r="AE93" s="114">
        <f>IF(OR((Scoresheet!$AE93+ABS(Scoresheet!$AF93-Scoresheet!$AE93)+ABS(Scoresheet!$AG93-Scoresheet!$AF93)+ABS(Scoresheet!$AH93-Scoresheet!$AG93)+ABS(Scoresheet!$AI93-Scoresheet!$AH93)+Scoresheet!$AI93)=2,(Scoresheet!$AE93+ABS(Scoresheet!$AF93-Scoresheet!$AE93)+ABS(Scoresheet!$AG93-Scoresheet!$AF93)+ABS(Scoresheet!$AH93-Scoresheet!$AG93)+ABS(Scoresheet!$AI93-Scoresheet!$AH93)+Scoresheet!$AI93)=0),(IF((Scoresheet!$AE93+Scoresheet!$AF93+Scoresheet!$AG93+Scoresheet!$AH93+Scoresheet!$AI93)=0,0,ROUND(Scoresheet!AI93/(Scoresheet!$AE93+Scoresheet!$AF93+Scoresheet!$AG93+Scoresheet!$AH93+Scoresheet!$AI93),2))),"ERR!")</f>
        <v>0</v>
      </c>
      <c r="AF93" s="66">
        <f>IF((Scoresheet!$AJ93+Scoresheet!$AK93+Scoresheet!$AL93)=0,0,FLOOR(Scoresheet!AJ93/(Scoresheet!$AJ93+Scoresheet!$AK93+Scoresheet!$AL93),0.01))</f>
        <v>0</v>
      </c>
      <c r="AG93" s="66">
        <f>IF((Scoresheet!$AJ93+Scoresheet!$AK93+Scoresheet!$AL93)=0,0,FLOOR(Scoresheet!AK93/(Scoresheet!$AJ93+Scoresheet!$AK93+Scoresheet!$AL93),0.01))</f>
        <v>0</v>
      </c>
      <c r="AH93" s="109">
        <f>IF((Scoresheet!$AJ93+Scoresheet!$AK93+Scoresheet!$AL93)=0,0,FLOOR(Scoresheet!AL93/(Scoresheet!$AJ93+Scoresheet!$AK93+Scoresheet!$AL93),0.01))</f>
        <v>0</v>
      </c>
      <c r="AI93" s="95"/>
      <c r="AJ93" s="95"/>
      <c r="AK93" s="95"/>
      <c r="AL93" s="95"/>
      <c r="AM93" s="95"/>
      <c r="AN93" s="95"/>
      <c r="AP93" s="96"/>
      <c r="AQ93" s="66">
        <f t="shared" si="51"/>
        <v>0</v>
      </c>
      <c r="AR93" s="66">
        <f t="shared" si="59"/>
        <v>0</v>
      </c>
      <c r="AS93" s="66">
        <f t="shared" si="60"/>
        <v>0</v>
      </c>
      <c r="AT93" s="66">
        <f t="shared" si="61"/>
        <v>0</v>
      </c>
      <c r="AU93" s="66">
        <f t="shared" si="62"/>
        <v>0</v>
      </c>
      <c r="AV93" s="66">
        <f t="shared" si="63"/>
        <v>0</v>
      </c>
      <c r="AW93" s="66">
        <f t="shared" si="64"/>
        <v>0</v>
      </c>
      <c r="AX93" s="66">
        <f t="shared" si="65"/>
        <v>0</v>
      </c>
      <c r="AY93" s="66">
        <f t="shared" si="66"/>
        <v>0</v>
      </c>
      <c r="AZ93" s="66">
        <f t="shared" si="67"/>
        <v>0</v>
      </c>
      <c r="BA93" s="66">
        <f t="shared" si="68"/>
        <v>0</v>
      </c>
      <c r="BB93" s="66">
        <f t="shared" si="69"/>
        <v>0</v>
      </c>
      <c r="BC93" s="66">
        <f t="shared" si="70"/>
        <v>0</v>
      </c>
      <c r="BD93" s="66">
        <f t="shared" si="71"/>
        <v>0</v>
      </c>
      <c r="BE93" s="66">
        <f t="shared" si="72"/>
        <v>0</v>
      </c>
      <c r="BF93" s="66">
        <f t="shared" si="73"/>
        <v>0</v>
      </c>
      <c r="BG93" s="66">
        <f t="shared" si="74"/>
        <v>0</v>
      </c>
      <c r="BH93" s="66">
        <f t="shared" si="75"/>
        <v>0</v>
      </c>
      <c r="BI93" s="66">
        <f t="shared" si="76"/>
        <v>0</v>
      </c>
      <c r="BJ93" s="66">
        <f t="shared" si="77"/>
        <v>0</v>
      </c>
      <c r="BK93" s="66">
        <f t="shared" si="78"/>
        <v>0</v>
      </c>
      <c r="BL93" s="66">
        <f t="shared" si="79"/>
        <v>0</v>
      </c>
      <c r="BM93" s="66">
        <f t="shared" si="80"/>
        <v>0</v>
      </c>
      <c r="BN93" s="66">
        <f t="shared" si="81"/>
        <v>0</v>
      </c>
      <c r="BO93" s="66">
        <f t="shared" si="82"/>
        <v>0</v>
      </c>
      <c r="BP93" s="66">
        <f t="shared" si="83"/>
        <v>0</v>
      </c>
      <c r="BQ93" s="66">
        <f t="shared" si="84"/>
        <v>0</v>
      </c>
      <c r="BR93" s="66">
        <f t="shared" si="85"/>
        <v>0</v>
      </c>
      <c r="BS93" s="66">
        <f t="shared" si="86"/>
        <v>0</v>
      </c>
      <c r="BT93" s="66">
        <f t="shared" si="87"/>
        <v>0</v>
      </c>
      <c r="BU93" s="66">
        <f t="shared" si="88"/>
        <v>0</v>
      </c>
      <c r="BV93" s="66">
        <f t="shared" si="89"/>
        <v>0</v>
      </c>
      <c r="BX93" s="66">
        <f t="shared" si="90"/>
        <v>0</v>
      </c>
      <c r="BY93" s="66">
        <f t="shared" si="52"/>
        <v>0</v>
      </c>
      <c r="BZ93" s="66">
        <f t="shared" si="53"/>
        <v>0</v>
      </c>
      <c r="CA93" s="66">
        <f t="shared" si="54"/>
        <v>0</v>
      </c>
      <c r="CB93" s="66">
        <f t="shared" si="55"/>
        <v>0</v>
      </c>
      <c r="CC93" s="66">
        <f t="shared" si="56"/>
        <v>0</v>
      </c>
      <c r="CD93" s="66">
        <f t="shared" si="57"/>
        <v>0</v>
      </c>
    </row>
    <row r="94" spans="1:82">
      <c r="A94" s="96">
        <f t="shared" si="58"/>
        <v>0</v>
      </c>
      <c r="B94" s="109">
        <f>Scoresheet!B94</f>
        <v>0</v>
      </c>
      <c r="C94" s="66">
        <f>IF(Scoresheet!C94=0,0,Scoresheet!C94/(Scoresheet!C94+Scoresheet!D94))</f>
        <v>0</v>
      </c>
      <c r="D94" s="109">
        <f>IF(Scoresheet!D94=0,0,Scoresheet!D94/(Scoresheet!C94+Scoresheet!D94))</f>
        <v>0</v>
      </c>
      <c r="E94" s="66">
        <f>IF(Scoresheet!E94=0,0,Scoresheet!E94/(Scoresheet!E94+Scoresheet!F94))</f>
        <v>0</v>
      </c>
      <c r="F94" s="66">
        <f>IF(Scoresheet!G94=0,0,Scoresheet!G94/(Scoresheet!G94+Scoresheet!H94)*(IF(Result!E94=0,1,Result!E94)))</f>
        <v>0</v>
      </c>
      <c r="G94" s="66">
        <f>IF(Scoresheet!I94=0,0,Scoresheet!I94/(Scoresheet!I94+Scoresheet!J94)*(IF(Result!E94=0,1,Result!E94)))</f>
        <v>0</v>
      </c>
      <c r="H94" s="66">
        <f>IF(Scoresheet!K94=0,0,Scoresheet!K94/(Scoresheet!L94+Scoresheet!K94)*(IF(Result!E94=0,1,Result!E94)))</f>
        <v>0</v>
      </c>
      <c r="I94" s="66">
        <f>IF(Scoresheet!L94=0,0,Scoresheet!L94/(Scoresheet!K94+Scoresheet!L94)*(IF(Result!E94=0,1,Result!E94)))</f>
        <v>0</v>
      </c>
      <c r="J94" s="109">
        <f>IF(Scoresheet!M94=0,0,Scoresheet!M94/(Scoresheet!M94+Scoresheet!N94))</f>
        <v>0</v>
      </c>
      <c r="K94" s="66">
        <f>(IF(OR(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2,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0),(IF((Scoresheet!$O94+Scoresheet!$P94+Scoresheet!$Q94+Scoresheet!$R94+Scoresheet!$S94+Scoresheet!$T94+Scoresheet!$U94+Scoresheet!$V94+Scoresheet!$W94)=0,0,ROUND(Scoresheet!O94/(Scoresheet!$O94+Scoresheet!$P94+Scoresheet!$Q94+Scoresheet!$R94+Scoresheet!$S94+Scoresheet!$T94+Scoresheet!$U94+Scoresheet!$V94+Scoresheet!$W94),2))),"ERR!"))</f>
        <v>0</v>
      </c>
      <c r="L94" s="66">
        <f>(IF(OR(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2,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0),(IF((Scoresheet!$O94+Scoresheet!$P94+Scoresheet!$Q94+Scoresheet!$R94+Scoresheet!$S94+Scoresheet!$T94+Scoresheet!$U94+Scoresheet!$V94+Scoresheet!$W94)=0,0,ROUND(Scoresheet!P94/(Scoresheet!$O94+Scoresheet!$P94+Scoresheet!$Q94+Scoresheet!$R94+Scoresheet!$S94+Scoresheet!$T94+Scoresheet!$U94+Scoresheet!$V94+Scoresheet!$W94),2))),"ERR!"))</f>
        <v>0</v>
      </c>
      <c r="M94" s="66">
        <f>(IF(OR(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2,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0),(IF((Scoresheet!$O94+Scoresheet!$P94+Scoresheet!$Q94+Scoresheet!$R94+Scoresheet!$S94+Scoresheet!$T94+Scoresheet!$U94+Scoresheet!$V94+Scoresheet!$W94)=0,0,ROUND(Scoresheet!Q94/(Scoresheet!$O94+Scoresheet!$P94+Scoresheet!$Q94+Scoresheet!$R94+Scoresheet!$S94+Scoresheet!$T94+Scoresheet!$U94+Scoresheet!$V94+Scoresheet!$W94),2))),"ERR!"))</f>
        <v>0</v>
      </c>
      <c r="N94" s="66">
        <f>(IF(OR(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2,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0),(IF((Scoresheet!$O94+Scoresheet!$P94+Scoresheet!$Q94+Scoresheet!$R94+Scoresheet!$S94+Scoresheet!$T94+Scoresheet!$U94+Scoresheet!$V94+Scoresheet!$W94)=0,0,ROUND(Scoresheet!R94/(Scoresheet!$O94+Scoresheet!$P94+Scoresheet!$Q94+Scoresheet!$R94+Scoresheet!$S94+Scoresheet!$T94+Scoresheet!$U94+Scoresheet!$V94+Scoresheet!$W94),2))),"ERR!"))</f>
        <v>0</v>
      </c>
      <c r="O94" s="66">
        <f>(IF(OR(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2,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0),(IF((Scoresheet!$O94+Scoresheet!$P94+Scoresheet!$Q94+Scoresheet!$R94+Scoresheet!$S94+Scoresheet!$T94+Scoresheet!$U94+Scoresheet!$V94+Scoresheet!$W94)=0,0,ROUND(Scoresheet!S94/(Scoresheet!$O94+Scoresheet!$P94+Scoresheet!$Q94+Scoresheet!$R94+Scoresheet!$S94+Scoresheet!$T94+Scoresheet!$U94+Scoresheet!$V94+Scoresheet!$W94),2))),"ERR!"))</f>
        <v>0</v>
      </c>
      <c r="P94" s="66">
        <f>(IF(OR(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2,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0),(IF((Scoresheet!$O94+Scoresheet!$P94+Scoresheet!$Q94+Scoresheet!$R94+Scoresheet!$S94+Scoresheet!$T94+Scoresheet!$U94+Scoresheet!$V94+Scoresheet!$W94)=0,0,ROUND(Scoresheet!T94/(Scoresheet!$O94+Scoresheet!$P94+Scoresheet!$Q94+Scoresheet!$R94+Scoresheet!$S94+Scoresheet!$T94+Scoresheet!$U94+Scoresheet!$V94+Scoresheet!$W94),2))),"ERR!"))</f>
        <v>0</v>
      </c>
      <c r="Q94" s="66">
        <f>(IF(OR(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2,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0),(IF((Scoresheet!$O94+Scoresheet!$P94+Scoresheet!$Q94+Scoresheet!$R94+Scoresheet!$S94+Scoresheet!$T94+Scoresheet!$U94+Scoresheet!$V94+Scoresheet!$W94)=0,0,ROUND(Scoresheet!U94/(Scoresheet!$O94+Scoresheet!$P94+Scoresheet!$Q94+Scoresheet!$R94+Scoresheet!$S94+Scoresheet!$T94+Scoresheet!$U94+Scoresheet!$V94+Scoresheet!$W94),2))),"ERR!"))</f>
        <v>0</v>
      </c>
      <c r="R94" s="66">
        <f>(IF(OR(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2,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0),(IF((Scoresheet!$O94+Scoresheet!$P94+Scoresheet!$Q94+Scoresheet!$R94+Scoresheet!$S94+Scoresheet!$T94+Scoresheet!$U94+Scoresheet!$V94+Scoresheet!$W94)=0,0,ROUND(Scoresheet!V94/(Scoresheet!$O94+Scoresheet!$P94+Scoresheet!$Q94+Scoresheet!$R94+Scoresheet!$S94+Scoresheet!$T94+Scoresheet!$U94+Scoresheet!$V94+Scoresheet!$W94),2))),"ERR!"))</f>
        <v>0</v>
      </c>
      <c r="S94" s="114">
        <f>(IF(OR(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2,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0),(IF((Scoresheet!$O94+Scoresheet!$P94+Scoresheet!$Q94+Scoresheet!$R94+Scoresheet!$S94+Scoresheet!$T94+Scoresheet!$U94+Scoresheet!$V94+Scoresheet!$W94)=0,0,ROUND(Scoresheet!W94/(Scoresheet!$O94+Scoresheet!$P94+Scoresheet!$Q94+Scoresheet!$R94+Scoresheet!$S94+Scoresheet!$T94+Scoresheet!$U94+Scoresheet!$V94+Scoresheet!$W94),2))),"ERR!"))</f>
        <v>0</v>
      </c>
      <c r="T94" s="66">
        <f>Scoresheet!X94</f>
        <v>0</v>
      </c>
      <c r="U94" s="66">
        <f>IF((Scoresheet!$Y94+Scoresheet!$Z94+Scoresheet!$AA94)=0,0,FLOOR(Scoresheet!Y94/(Scoresheet!$Y94+Scoresheet!$Z94+Scoresheet!$AA94),0.01))</f>
        <v>0</v>
      </c>
      <c r="V94" s="66">
        <f>IF((Scoresheet!$Y94+Scoresheet!$Z94+Scoresheet!$AA94)=0,0,FLOOR(Scoresheet!Z94/(Scoresheet!$Y94+Scoresheet!$Z94+Scoresheet!$AA94),0.01))</f>
        <v>0</v>
      </c>
      <c r="W94" s="109">
        <f>IF((Scoresheet!$Y94+Scoresheet!$Z94+Scoresheet!$AA94)=0,0,FLOOR(Scoresheet!AA94/(Scoresheet!$Y94+Scoresheet!$Z94+Scoresheet!$AA94),0.01))</f>
        <v>0</v>
      </c>
      <c r="X94" s="66">
        <f>IF((Scoresheet!$AB94+Scoresheet!$AC94+Scoresheet!$AD94)=0,0,FLOOR(Scoresheet!AB94/(Scoresheet!$AB94+Scoresheet!$AC94+Scoresheet!$AD94),0.01))</f>
        <v>0</v>
      </c>
      <c r="Y94" s="66">
        <f>IF((Scoresheet!$AB94+Scoresheet!$AC94+Scoresheet!$AD94)=0,0,FLOOR(Scoresheet!AC94/(Scoresheet!$AB94+Scoresheet!$AC94+Scoresheet!$AD94),0.01))</f>
        <v>0</v>
      </c>
      <c r="Z94" s="115">
        <f>IF((Scoresheet!$AB94+Scoresheet!$AC94+Scoresheet!$AD94)=0,0,FLOOR(Scoresheet!AD94/(Scoresheet!$AB94+Scoresheet!$AC94+Scoresheet!$AD94),0.01))</f>
        <v>0</v>
      </c>
      <c r="AA94" s="116">
        <f>IF(OR((Scoresheet!$AE94+ABS(Scoresheet!$AF94-Scoresheet!$AE94)+ABS(Scoresheet!$AG94-Scoresheet!$AF94)+ABS(Scoresheet!$AH94-Scoresheet!$AG94)+ABS(Scoresheet!$AI94-Scoresheet!$AH94)+Scoresheet!$AI94)=2,(Scoresheet!$AE94+ABS(Scoresheet!$AF94-Scoresheet!$AE94)+ABS(Scoresheet!$AG94-Scoresheet!$AF94)+ABS(Scoresheet!$AH94-Scoresheet!$AG94)+ABS(Scoresheet!$AI94-Scoresheet!$AH94)+Scoresheet!$AI94)=0),(IF((Scoresheet!$AE94+Scoresheet!$AF94+Scoresheet!$AG94+Scoresheet!$AH94+Scoresheet!$AI94)=0,0,ROUND(Scoresheet!AE94/(Scoresheet!$AE94+Scoresheet!$AF94+Scoresheet!$AG94+Scoresheet!$AH94+Scoresheet!$AI94),2))),"ERR!")</f>
        <v>0</v>
      </c>
      <c r="AB94" s="115">
        <f>IF(OR((Scoresheet!$AE94+ABS(Scoresheet!$AF94-Scoresheet!$AE94)+ABS(Scoresheet!$AG94-Scoresheet!$AF94)+ABS(Scoresheet!$AH94-Scoresheet!$AG94)+ABS(Scoresheet!$AI94-Scoresheet!$AH94)+Scoresheet!$AI94)=2,(Scoresheet!$AE94+ABS(Scoresheet!$AF94-Scoresheet!$AE94)+ABS(Scoresheet!$AG94-Scoresheet!$AF94)+ABS(Scoresheet!$AH94-Scoresheet!$AG94)+ABS(Scoresheet!$AI94-Scoresheet!$AH94)+Scoresheet!$AI94)=0),(IF((Scoresheet!$AE94+Scoresheet!$AF94+Scoresheet!$AG94+Scoresheet!$AH94+Scoresheet!$AI94)=0,0,ROUND(Scoresheet!AF94/(Scoresheet!$AE94+Scoresheet!$AF94+Scoresheet!$AG94+Scoresheet!$AH94+Scoresheet!$AI94),2))),"ERR!")</f>
        <v>0</v>
      </c>
      <c r="AC94" s="115">
        <f>IF(OR((Scoresheet!$AE94+ABS(Scoresheet!$AF94-Scoresheet!$AE94)+ABS(Scoresheet!$AG94-Scoresheet!$AF94)+ABS(Scoresheet!$AH94-Scoresheet!$AG94)+ABS(Scoresheet!$AI94-Scoresheet!$AH94)+Scoresheet!$AI94)=2,(Scoresheet!$AE94+ABS(Scoresheet!$AF94-Scoresheet!$AE94)+ABS(Scoresheet!$AG94-Scoresheet!$AF94)+ABS(Scoresheet!$AH94-Scoresheet!$AG94)+ABS(Scoresheet!$AI94-Scoresheet!$AH94)+Scoresheet!$AI94)=0),(IF((Scoresheet!$AE94+Scoresheet!$AF94+Scoresheet!$AG94+Scoresheet!$AH94+Scoresheet!$AI94)=0,0,ROUND(Scoresheet!AG94/(Scoresheet!$AE94+Scoresheet!$AF94+Scoresheet!$AG94+Scoresheet!$AH94+Scoresheet!$AI94),2))),"ERR!")</f>
        <v>0</v>
      </c>
      <c r="AD94" s="115">
        <f>IF(OR((Scoresheet!$AE94+ABS(Scoresheet!$AF94-Scoresheet!$AE94)+ABS(Scoresheet!$AG94-Scoresheet!$AF94)+ABS(Scoresheet!$AH94-Scoresheet!$AG94)+ABS(Scoresheet!$AI94-Scoresheet!$AH94)+Scoresheet!$AI94)=2,(Scoresheet!$AE94+ABS(Scoresheet!$AF94-Scoresheet!$AE94)+ABS(Scoresheet!$AG94-Scoresheet!$AF94)+ABS(Scoresheet!$AH94-Scoresheet!$AG94)+ABS(Scoresheet!$AI94-Scoresheet!$AH94)+Scoresheet!$AI94)=0),(IF((Scoresheet!$AE94+Scoresheet!$AF94+Scoresheet!$AG94+Scoresheet!$AH94+Scoresheet!$AI94)=0,0,ROUND(Scoresheet!AH94/(Scoresheet!$AE94+Scoresheet!$AF94+Scoresheet!$AG94+Scoresheet!$AH94+Scoresheet!$AI94),2))),"ERR!")</f>
        <v>0</v>
      </c>
      <c r="AE94" s="114">
        <f>IF(OR((Scoresheet!$AE94+ABS(Scoresheet!$AF94-Scoresheet!$AE94)+ABS(Scoresheet!$AG94-Scoresheet!$AF94)+ABS(Scoresheet!$AH94-Scoresheet!$AG94)+ABS(Scoresheet!$AI94-Scoresheet!$AH94)+Scoresheet!$AI94)=2,(Scoresheet!$AE94+ABS(Scoresheet!$AF94-Scoresheet!$AE94)+ABS(Scoresheet!$AG94-Scoresheet!$AF94)+ABS(Scoresheet!$AH94-Scoresheet!$AG94)+ABS(Scoresheet!$AI94-Scoresheet!$AH94)+Scoresheet!$AI94)=0),(IF((Scoresheet!$AE94+Scoresheet!$AF94+Scoresheet!$AG94+Scoresheet!$AH94+Scoresheet!$AI94)=0,0,ROUND(Scoresheet!AI94/(Scoresheet!$AE94+Scoresheet!$AF94+Scoresheet!$AG94+Scoresheet!$AH94+Scoresheet!$AI94),2))),"ERR!")</f>
        <v>0</v>
      </c>
      <c r="AF94" s="66">
        <f>IF((Scoresheet!$AJ94+Scoresheet!$AK94+Scoresheet!$AL94)=0,0,FLOOR(Scoresheet!AJ94/(Scoresheet!$AJ94+Scoresheet!$AK94+Scoresheet!$AL94),0.01))</f>
        <v>0</v>
      </c>
      <c r="AG94" s="66">
        <f>IF((Scoresheet!$AJ94+Scoresheet!$AK94+Scoresheet!$AL94)=0,0,FLOOR(Scoresheet!AK94/(Scoresheet!$AJ94+Scoresheet!$AK94+Scoresheet!$AL94),0.01))</f>
        <v>0</v>
      </c>
      <c r="AH94" s="109">
        <f>IF((Scoresheet!$AJ94+Scoresheet!$AK94+Scoresheet!$AL94)=0,0,FLOOR(Scoresheet!AL94/(Scoresheet!$AJ94+Scoresheet!$AK94+Scoresheet!$AL94),0.01))</f>
        <v>0</v>
      </c>
      <c r="AI94" s="95"/>
      <c r="AJ94" s="95"/>
      <c r="AK94" s="95"/>
      <c r="AL94" s="95"/>
      <c r="AM94" s="95"/>
      <c r="AN94" s="95"/>
      <c r="AP94" s="96"/>
      <c r="AQ94" s="66">
        <f t="shared" si="51"/>
        <v>0</v>
      </c>
      <c r="AR94" s="66">
        <f t="shared" si="59"/>
        <v>0</v>
      </c>
      <c r="AS94" s="66">
        <f t="shared" si="60"/>
        <v>0</v>
      </c>
      <c r="AT94" s="66">
        <f t="shared" si="61"/>
        <v>0</v>
      </c>
      <c r="AU94" s="66">
        <f t="shared" si="62"/>
        <v>0</v>
      </c>
      <c r="AV94" s="66">
        <f t="shared" si="63"/>
        <v>0</v>
      </c>
      <c r="AW94" s="66">
        <f t="shared" si="64"/>
        <v>0</v>
      </c>
      <c r="AX94" s="66">
        <f t="shared" si="65"/>
        <v>0</v>
      </c>
      <c r="AY94" s="66">
        <f t="shared" si="66"/>
        <v>0</v>
      </c>
      <c r="AZ94" s="66">
        <f t="shared" si="67"/>
        <v>0</v>
      </c>
      <c r="BA94" s="66">
        <f t="shared" si="68"/>
        <v>0</v>
      </c>
      <c r="BB94" s="66">
        <f t="shared" si="69"/>
        <v>0</v>
      </c>
      <c r="BC94" s="66">
        <f t="shared" si="70"/>
        <v>0</v>
      </c>
      <c r="BD94" s="66">
        <f t="shared" si="71"/>
        <v>0</v>
      </c>
      <c r="BE94" s="66">
        <f t="shared" si="72"/>
        <v>0</v>
      </c>
      <c r="BF94" s="66">
        <f t="shared" si="73"/>
        <v>0</v>
      </c>
      <c r="BG94" s="66">
        <f t="shared" si="74"/>
        <v>0</v>
      </c>
      <c r="BH94" s="66">
        <f t="shared" si="75"/>
        <v>0</v>
      </c>
      <c r="BI94" s="66">
        <f t="shared" si="76"/>
        <v>0</v>
      </c>
      <c r="BJ94" s="66">
        <f t="shared" si="77"/>
        <v>0</v>
      </c>
      <c r="BK94" s="66">
        <f t="shared" si="78"/>
        <v>0</v>
      </c>
      <c r="BL94" s="66">
        <f t="shared" si="79"/>
        <v>0</v>
      </c>
      <c r="BM94" s="66">
        <f t="shared" si="80"/>
        <v>0</v>
      </c>
      <c r="BN94" s="66">
        <f t="shared" si="81"/>
        <v>0</v>
      </c>
      <c r="BO94" s="66">
        <f t="shared" si="82"/>
        <v>0</v>
      </c>
      <c r="BP94" s="66">
        <f t="shared" si="83"/>
        <v>0</v>
      </c>
      <c r="BQ94" s="66">
        <f t="shared" si="84"/>
        <v>0</v>
      </c>
      <c r="BR94" s="66">
        <f t="shared" si="85"/>
        <v>0</v>
      </c>
      <c r="BS94" s="66">
        <f t="shared" si="86"/>
        <v>0</v>
      </c>
      <c r="BT94" s="66">
        <f t="shared" si="87"/>
        <v>0</v>
      </c>
      <c r="BU94" s="66">
        <f t="shared" si="88"/>
        <v>0</v>
      </c>
      <c r="BV94" s="66">
        <f t="shared" si="89"/>
        <v>0</v>
      </c>
      <c r="BX94" s="66">
        <f t="shared" si="90"/>
        <v>0</v>
      </c>
      <c r="BY94" s="66">
        <f t="shared" si="52"/>
        <v>0</v>
      </c>
      <c r="BZ94" s="66">
        <f t="shared" si="53"/>
        <v>0</v>
      </c>
      <c r="CA94" s="66">
        <f t="shared" si="54"/>
        <v>0</v>
      </c>
      <c r="CB94" s="66">
        <f t="shared" si="55"/>
        <v>0</v>
      </c>
      <c r="CC94" s="66">
        <f t="shared" si="56"/>
        <v>0</v>
      </c>
      <c r="CD94" s="66">
        <f t="shared" si="57"/>
        <v>0</v>
      </c>
    </row>
    <row r="95" spans="1:82">
      <c r="A95" s="96">
        <f t="shared" si="58"/>
        <v>0</v>
      </c>
      <c r="B95" s="109">
        <f>Scoresheet!B95</f>
        <v>0</v>
      </c>
      <c r="C95" s="66">
        <f>IF(Scoresheet!C95=0,0,Scoresheet!C95/(Scoresheet!C95+Scoresheet!D95))</f>
        <v>0</v>
      </c>
      <c r="D95" s="109">
        <f>IF(Scoresheet!D95=0,0,Scoresheet!D95/(Scoresheet!C95+Scoresheet!D95))</f>
        <v>0</v>
      </c>
      <c r="E95" s="66">
        <f>IF(Scoresheet!E95=0,0,Scoresheet!E95/(Scoresheet!E95+Scoresheet!F95))</f>
        <v>0</v>
      </c>
      <c r="F95" s="66">
        <f>IF(Scoresheet!G95=0,0,Scoresheet!G95/(Scoresheet!G95+Scoresheet!H95)*(IF(Result!E95=0,1,Result!E95)))</f>
        <v>0</v>
      </c>
      <c r="G95" s="66">
        <f>IF(Scoresheet!I95=0,0,Scoresheet!I95/(Scoresheet!I95+Scoresheet!J95)*(IF(Result!E95=0,1,Result!E95)))</f>
        <v>0</v>
      </c>
      <c r="H95" s="66">
        <f>IF(Scoresheet!K95=0,0,Scoresheet!K95/(Scoresheet!L95+Scoresheet!K95)*(IF(Result!E95=0,1,Result!E95)))</f>
        <v>0</v>
      </c>
      <c r="I95" s="66">
        <f>IF(Scoresheet!L95=0,0,Scoresheet!L95/(Scoresheet!K95+Scoresheet!L95)*(IF(Result!E95=0,1,Result!E95)))</f>
        <v>0</v>
      </c>
      <c r="J95" s="109">
        <f>IF(Scoresheet!M95=0,0,Scoresheet!M95/(Scoresheet!M95+Scoresheet!N95))</f>
        <v>0</v>
      </c>
      <c r="K95" s="66">
        <f>(IF(OR(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2,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0),(IF((Scoresheet!$O95+Scoresheet!$P95+Scoresheet!$Q95+Scoresheet!$R95+Scoresheet!$S95+Scoresheet!$T95+Scoresheet!$U95+Scoresheet!$V95+Scoresheet!$W95)=0,0,ROUND(Scoresheet!O95/(Scoresheet!$O95+Scoresheet!$P95+Scoresheet!$Q95+Scoresheet!$R95+Scoresheet!$S95+Scoresheet!$T95+Scoresheet!$U95+Scoresheet!$V95+Scoresheet!$W95),2))),"ERR!"))</f>
        <v>0</v>
      </c>
      <c r="L95" s="66">
        <f>(IF(OR(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2,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0),(IF((Scoresheet!$O95+Scoresheet!$P95+Scoresheet!$Q95+Scoresheet!$R95+Scoresheet!$S95+Scoresheet!$T95+Scoresheet!$U95+Scoresheet!$V95+Scoresheet!$W95)=0,0,ROUND(Scoresheet!P95/(Scoresheet!$O95+Scoresheet!$P95+Scoresheet!$Q95+Scoresheet!$R95+Scoresheet!$S95+Scoresheet!$T95+Scoresheet!$U95+Scoresheet!$V95+Scoresheet!$W95),2))),"ERR!"))</f>
        <v>0</v>
      </c>
      <c r="M95" s="66">
        <f>(IF(OR(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2,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0),(IF((Scoresheet!$O95+Scoresheet!$P95+Scoresheet!$Q95+Scoresheet!$R95+Scoresheet!$S95+Scoresheet!$T95+Scoresheet!$U95+Scoresheet!$V95+Scoresheet!$W95)=0,0,ROUND(Scoresheet!Q95/(Scoresheet!$O95+Scoresheet!$P95+Scoresheet!$Q95+Scoresheet!$R95+Scoresheet!$S95+Scoresheet!$T95+Scoresheet!$U95+Scoresheet!$V95+Scoresheet!$W95),2))),"ERR!"))</f>
        <v>0</v>
      </c>
      <c r="N95" s="66">
        <f>(IF(OR(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2,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0),(IF((Scoresheet!$O95+Scoresheet!$P95+Scoresheet!$Q95+Scoresheet!$R95+Scoresheet!$S95+Scoresheet!$T95+Scoresheet!$U95+Scoresheet!$V95+Scoresheet!$W95)=0,0,ROUND(Scoresheet!R95/(Scoresheet!$O95+Scoresheet!$P95+Scoresheet!$Q95+Scoresheet!$R95+Scoresheet!$S95+Scoresheet!$T95+Scoresheet!$U95+Scoresheet!$V95+Scoresheet!$W95),2))),"ERR!"))</f>
        <v>0</v>
      </c>
      <c r="O95" s="66">
        <f>(IF(OR(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2,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0),(IF((Scoresheet!$O95+Scoresheet!$P95+Scoresheet!$Q95+Scoresheet!$R95+Scoresheet!$S95+Scoresheet!$T95+Scoresheet!$U95+Scoresheet!$V95+Scoresheet!$W95)=0,0,ROUND(Scoresheet!S95/(Scoresheet!$O95+Scoresheet!$P95+Scoresheet!$Q95+Scoresheet!$R95+Scoresheet!$S95+Scoresheet!$T95+Scoresheet!$U95+Scoresheet!$V95+Scoresheet!$W95),2))),"ERR!"))</f>
        <v>0</v>
      </c>
      <c r="P95" s="66">
        <f>(IF(OR(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2,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0),(IF((Scoresheet!$O95+Scoresheet!$P95+Scoresheet!$Q95+Scoresheet!$R95+Scoresheet!$S95+Scoresheet!$T95+Scoresheet!$U95+Scoresheet!$V95+Scoresheet!$W95)=0,0,ROUND(Scoresheet!T95/(Scoresheet!$O95+Scoresheet!$P95+Scoresheet!$Q95+Scoresheet!$R95+Scoresheet!$S95+Scoresheet!$T95+Scoresheet!$U95+Scoresheet!$V95+Scoresheet!$W95),2))),"ERR!"))</f>
        <v>0</v>
      </c>
      <c r="Q95" s="66">
        <f>(IF(OR(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2,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0),(IF((Scoresheet!$O95+Scoresheet!$P95+Scoresheet!$Q95+Scoresheet!$R95+Scoresheet!$S95+Scoresheet!$T95+Scoresheet!$U95+Scoresheet!$V95+Scoresheet!$W95)=0,0,ROUND(Scoresheet!U95/(Scoresheet!$O95+Scoresheet!$P95+Scoresheet!$Q95+Scoresheet!$R95+Scoresheet!$S95+Scoresheet!$T95+Scoresheet!$U95+Scoresheet!$V95+Scoresheet!$W95),2))),"ERR!"))</f>
        <v>0</v>
      </c>
      <c r="R95" s="66">
        <f>(IF(OR(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2,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0),(IF((Scoresheet!$O95+Scoresheet!$P95+Scoresheet!$Q95+Scoresheet!$R95+Scoresheet!$S95+Scoresheet!$T95+Scoresheet!$U95+Scoresheet!$V95+Scoresheet!$W95)=0,0,ROUND(Scoresheet!V95/(Scoresheet!$O95+Scoresheet!$P95+Scoresheet!$Q95+Scoresheet!$R95+Scoresheet!$S95+Scoresheet!$T95+Scoresheet!$U95+Scoresheet!$V95+Scoresheet!$W95),2))),"ERR!"))</f>
        <v>0</v>
      </c>
      <c r="S95" s="114">
        <f>(IF(OR(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2,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0),(IF((Scoresheet!$O95+Scoresheet!$P95+Scoresheet!$Q95+Scoresheet!$R95+Scoresheet!$S95+Scoresheet!$T95+Scoresheet!$U95+Scoresheet!$V95+Scoresheet!$W95)=0,0,ROUND(Scoresheet!W95/(Scoresheet!$O95+Scoresheet!$P95+Scoresheet!$Q95+Scoresheet!$R95+Scoresheet!$S95+Scoresheet!$T95+Scoresheet!$U95+Scoresheet!$V95+Scoresheet!$W95),2))),"ERR!"))</f>
        <v>0</v>
      </c>
      <c r="T95" s="66">
        <f>Scoresheet!X95</f>
        <v>0</v>
      </c>
      <c r="U95" s="66">
        <f>IF((Scoresheet!$Y95+Scoresheet!$Z95+Scoresheet!$AA95)=0,0,FLOOR(Scoresheet!Y95/(Scoresheet!$Y95+Scoresheet!$Z95+Scoresheet!$AA95),0.01))</f>
        <v>0</v>
      </c>
      <c r="V95" s="66">
        <f>IF((Scoresheet!$Y95+Scoresheet!$Z95+Scoresheet!$AA95)=0,0,FLOOR(Scoresheet!Z95/(Scoresheet!$Y95+Scoresheet!$Z95+Scoresheet!$AA95),0.01))</f>
        <v>0</v>
      </c>
      <c r="W95" s="109">
        <f>IF((Scoresheet!$Y95+Scoresheet!$Z95+Scoresheet!$AA95)=0,0,FLOOR(Scoresheet!AA95/(Scoresheet!$Y95+Scoresheet!$Z95+Scoresheet!$AA95),0.01))</f>
        <v>0</v>
      </c>
      <c r="X95" s="66">
        <f>IF((Scoresheet!$AB95+Scoresheet!$AC95+Scoresheet!$AD95)=0,0,FLOOR(Scoresheet!AB95/(Scoresheet!$AB95+Scoresheet!$AC95+Scoresheet!$AD95),0.01))</f>
        <v>0</v>
      </c>
      <c r="Y95" s="66">
        <f>IF((Scoresheet!$AB95+Scoresheet!$AC95+Scoresheet!$AD95)=0,0,FLOOR(Scoresheet!AC95/(Scoresheet!$AB95+Scoresheet!$AC95+Scoresheet!$AD95),0.01))</f>
        <v>0</v>
      </c>
      <c r="Z95" s="115">
        <f>IF((Scoresheet!$AB95+Scoresheet!$AC95+Scoresheet!$AD95)=0,0,FLOOR(Scoresheet!AD95/(Scoresheet!$AB95+Scoresheet!$AC95+Scoresheet!$AD95),0.01))</f>
        <v>0</v>
      </c>
      <c r="AA95" s="116">
        <f>IF(OR((Scoresheet!$AE95+ABS(Scoresheet!$AF95-Scoresheet!$AE95)+ABS(Scoresheet!$AG95-Scoresheet!$AF95)+ABS(Scoresheet!$AH95-Scoresheet!$AG95)+ABS(Scoresheet!$AI95-Scoresheet!$AH95)+Scoresheet!$AI95)=2,(Scoresheet!$AE95+ABS(Scoresheet!$AF95-Scoresheet!$AE95)+ABS(Scoresheet!$AG95-Scoresheet!$AF95)+ABS(Scoresheet!$AH95-Scoresheet!$AG95)+ABS(Scoresheet!$AI95-Scoresheet!$AH95)+Scoresheet!$AI95)=0),(IF((Scoresheet!$AE95+Scoresheet!$AF95+Scoresheet!$AG95+Scoresheet!$AH95+Scoresheet!$AI95)=0,0,ROUND(Scoresheet!AE95/(Scoresheet!$AE95+Scoresheet!$AF95+Scoresheet!$AG95+Scoresheet!$AH95+Scoresheet!$AI95),2))),"ERR!")</f>
        <v>0</v>
      </c>
      <c r="AB95" s="115">
        <f>IF(OR((Scoresheet!$AE95+ABS(Scoresheet!$AF95-Scoresheet!$AE95)+ABS(Scoresheet!$AG95-Scoresheet!$AF95)+ABS(Scoresheet!$AH95-Scoresheet!$AG95)+ABS(Scoresheet!$AI95-Scoresheet!$AH95)+Scoresheet!$AI95)=2,(Scoresheet!$AE95+ABS(Scoresheet!$AF95-Scoresheet!$AE95)+ABS(Scoresheet!$AG95-Scoresheet!$AF95)+ABS(Scoresheet!$AH95-Scoresheet!$AG95)+ABS(Scoresheet!$AI95-Scoresheet!$AH95)+Scoresheet!$AI95)=0),(IF((Scoresheet!$AE95+Scoresheet!$AF95+Scoresheet!$AG95+Scoresheet!$AH95+Scoresheet!$AI95)=0,0,ROUND(Scoresheet!AF95/(Scoresheet!$AE95+Scoresheet!$AF95+Scoresheet!$AG95+Scoresheet!$AH95+Scoresheet!$AI95),2))),"ERR!")</f>
        <v>0</v>
      </c>
      <c r="AC95" s="115">
        <f>IF(OR((Scoresheet!$AE95+ABS(Scoresheet!$AF95-Scoresheet!$AE95)+ABS(Scoresheet!$AG95-Scoresheet!$AF95)+ABS(Scoresheet!$AH95-Scoresheet!$AG95)+ABS(Scoresheet!$AI95-Scoresheet!$AH95)+Scoresheet!$AI95)=2,(Scoresheet!$AE95+ABS(Scoresheet!$AF95-Scoresheet!$AE95)+ABS(Scoresheet!$AG95-Scoresheet!$AF95)+ABS(Scoresheet!$AH95-Scoresheet!$AG95)+ABS(Scoresheet!$AI95-Scoresheet!$AH95)+Scoresheet!$AI95)=0),(IF((Scoresheet!$AE95+Scoresheet!$AF95+Scoresheet!$AG95+Scoresheet!$AH95+Scoresheet!$AI95)=0,0,ROUND(Scoresheet!AG95/(Scoresheet!$AE95+Scoresheet!$AF95+Scoresheet!$AG95+Scoresheet!$AH95+Scoresheet!$AI95),2))),"ERR!")</f>
        <v>0</v>
      </c>
      <c r="AD95" s="115">
        <f>IF(OR((Scoresheet!$AE95+ABS(Scoresheet!$AF95-Scoresheet!$AE95)+ABS(Scoresheet!$AG95-Scoresheet!$AF95)+ABS(Scoresheet!$AH95-Scoresheet!$AG95)+ABS(Scoresheet!$AI95-Scoresheet!$AH95)+Scoresheet!$AI95)=2,(Scoresheet!$AE95+ABS(Scoresheet!$AF95-Scoresheet!$AE95)+ABS(Scoresheet!$AG95-Scoresheet!$AF95)+ABS(Scoresheet!$AH95-Scoresheet!$AG95)+ABS(Scoresheet!$AI95-Scoresheet!$AH95)+Scoresheet!$AI95)=0),(IF((Scoresheet!$AE95+Scoresheet!$AF95+Scoresheet!$AG95+Scoresheet!$AH95+Scoresheet!$AI95)=0,0,ROUND(Scoresheet!AH95/(Scoresheet!$AE95+Scoresheet!$AF95+Scoresheet!$AG95+Scoresheet!$AH95+Scoresheet!$AI95),2))),"ERR!")</f>
        <v>0</v>
      </c>
      <c r="AE95" s="114">
        <f>IF(OR((Scoresheet!$AE95+ABS(Scoresheet!$AF95-Scoresheet!$AE95)+ABS(Scoresheet!$AG95-Scoresheet!$AF95)+ABS(Scoresheet!$AH95-Scoresheet!$AG95)+ABS(Scoresheet!$AI95-Scoresheet!$AH95)+Scoresheet!$AI95)=2,(Scoresheet!$AE95+ABS(Scoresheet!$AF95-Scoresheet!$AE95)+ABS(Scoresheet!$AG95-Scoresheet!$AF95)+ABS(Scoresheet!$AH95-Scoresheet!$AG95)+ABS(Scoresheet!$AI95-Scoresheet!$AH95)+Scoresheet!$AI95)=0),(IF((Scoresheet!$AE95+Scoresheet!$AF95+Scoresheet!$AG95+Scoresheet!$AH95+Scoresheet!$AI95)=0,0,ROUND(Scoresheet!AI95/(Scoresheet!$AE95+Scoresheet!$AF95+Scoresheet!$AG95+Scoresheet!$AH95+Scoresheet!$AI95),2))),"ERR!")</f>
        <v>0</v>
      </c>
      <c r="AF95" s="66">
        <f>IF((Scoresheet!$AJ95+Scoresheet!$AK95+Scoresheet!$AL95)=0,0,FLOOR(Scoresheet!AJ95/(Scoresheet!$AJ95+Scoresheet!$AK95+Scoresheet!$AL95),0.01))</f>
        <v>0</v>
      </c>
      <c r="AG95" s="66">
        <f>IF((Scoresheet!$AJ95+Scoresheet!$AK95+Scoresheet!$AL95)=0,0,FLOOR(Scoresheet!AK95/(Scoresheet!$AJ95+Scoresheet!$AK95+Scoresheet!$AL95),0.01))</f>
        <v>0</v>
      </c>
      <c r="AH95" s="109">
        <f>IF((Scoresheet!$AJ95+Scoresheet!$AK95+Scoresheet!$AL95)=0,0,FLOOR(Scoresheet!AL95/(Scoresheet!$AJ95+Scoresheet!$AK95+Scoresheet!$AL95),0.01))</f>
        <v>0</v>
      </c>
      <c r="AI95" s="95"/>
      <c r="AJ95" s="95"/>
      <c r="AK95" s="95"/>
      <c r="AL95" s="95"/>
      <c r="AM95" s="95"/>
      <c r="AN95" s="95"/>
      <c r="AP95" s="96"/>
      <c r="AQ95" s="66">
        <f t="shared" si="51"/>
        <v>0</v>
      </c>
      <c r="AR95" s="66">
        <f t="shared" si="59"/>
        <v>0</v>
      </c>
      <c r="AS95" s="66">
        <f t="shared" si="60"/>
        <v>0</v>
      </c>
      <c r="AT95" s="66">
        <f t="shared" si="61"/>
        <v>0</v>
      </c>
      <c r="AU95" s="66">
        <f t="shared" si="62"/>
        <v>0</v>
      </c>
      <c r="AV95" s="66">
        <f t="shared" si="63"/>
        <v>0</v>
      </c>
      <c r="AW95" s="66">
        <f t="shared" si="64"/>
        <v>0</v>
      </c>
      <c r="AX95" s="66">
        <f t="shared" si="65"/>
        <v>0</v>
      </c>
      <c r="AY95" s="66">
        <f t="shared" si="66"/>
        <v>0</v>
      </c>
      <c r="AZ95" s="66">
        <f t="shared" si="67"/>
        <v>0</v>
      </c>
      <c r="BA95" s="66">
        <f t="shared" si="68"/>
        <v>0</v>
      </c>
      <c r="BB95" s="66">
        <f t="shared" si="69"/>
        <v>0</v>
      </c>
      <c r="BC95" s="66">
        <f t="shared" si="70"/>
        <v>0</v>
      </c>
      <c r="BD95" s="66">
        <f t="shared" si="71"/>
        <v>0</v>
      </c>
      <c r="BE95" s="66">
        <f t="shared" si="72"/>
        <v>0</v>
      </c>
      <c r="BF95" s="66">
        <f t="shared" si="73"/>
        <v>0</v>
      </c>
      <c r="BG95" s="66">
        <f t="shared" si="74"/>
        <v>0</v>
      </c>
      <c r="BH95" s="66">
        <f t="shared" si="75"/>
        <v>0</v>
      </c>
      <c r="BI95" s="66">
        <f t="shared" si="76"/>
        <v>0</v>
      </c>
      <c r="BJ95" s="66">
        <f t="shared" si="77"/>
        <v>0</v>
      </c>
      <c r="BK95" s="66">
        <f t="shared" si="78"/>
        <v>0</v>
      </c>
      <c r="BL95" s="66">
        <f t="shared" si="79"/>
        <v>0</v>
      </c>
      <c r="BM95" s="66">
        <f t="shared" si="80"/>
        <v>0</v>
      </c>
      <c r="BN95" s="66">
        <f t="shared" si="81"/>
        <v>0</v>
      </c>
      <c r="BO95" s="66">
        <f t="shared" si="82"/>
        <v>0</v>
      </c>
      <c r="BP95" s="66">
        <f t="shared" si="83"/>
        <v>0</v>
      </c>
      <c r="BQ95" s="66">
        <f t="shared" si="84"/>
        <v>0</v>
      </c>
      <c r="BR95" s="66">
        <f t="shared" si="85"/>
        <v>0</v>
      </c>
      <c r="BS95" s="66">
        <f t="shared" si="86"/>
        <v>0</v>
      </c>
      <c r="BT95" s="66">
        <f t="shared" si="87"/>
        <v>0</v>
      </c>
      <c r="BU95" s="66">
        <f t="shared" si="88"/>
        <v>0</v>
      </c>
      <c r="BV95" s="66">
        <f t="shared" si="89"/>
        <v>0</v>
      </c>
      <c r="BX95" s="66">
        <f t="shared" si="90"/>
        <v>0</v>
      </c>
      <c r="BY95" s="66">
        <f t="shared" si="52"/>
        <v>0</v>
      </c>
      <c r="BZ95" s="66">
        <f t="shared" si="53"/>
        <v>0</v>
      </c>
      <c r="CA95" s="66">
        <f t="shared" si="54"/>
        <v>0</v>
      </c>
      <c r="CB95" s="66">
        <f t="shared" si="55"/>
        <v>0</v>
      </c>
      <c r="CC95" s="66">
        <f t="shared" si="56"/>
        <v>0</v>
      </c>
      <c r="CD95" s="66">
        <f t="shared" si="57"/>
        <v>0</v>
      </c>
    </row>
    <row r="96" spans="1:82">
      <c r="A96" s="96">
        <f t="shared" si="58"/>
        <v>0</v>
      </c>
      <c r="B96" s="109">
        <f>Scoresheet!B96</f>
        <v>0</v>
      </c>
      <c r="C96" s="66">
        <f>IF(Scoresheet!C96=0,0,Scoresheet!C96/(Scoresheet!C96+Scoresheet!D96))</f>
        <v>0</v>
      </c>
      <c r="D96" s="109">
        <f>IF(Scoresheet!D96=0,0,Scoresheet!D96/(Scoresheet!C96+Scoresheet!D96))</f>
        <v>0</v>
      </c>
      <c r="E96" s="66">
        <f>IF(Scoresheet!E96=0,0,Scoresheet!E96/(Scoresheet!E96+Scoresheet!F96))</f>
        <v>0</v>
      </c>
      <c r="F96" s="66">
        <f>IF(Scoresheet!G96=0,0,Scoresheet!G96/(Scoresheet!G96+Scoresheet!H96)*(IF(Result!E96=0,1,Result!E96)))</f>
        <v>0</v>
      </c>
      <c r="G96" s="66">
        <f>IF(Scoresheet!I96=0,0,Scoresheet!I96/(Scoresheet!I96+Scoresheet!J96)*(IF(Result!E96=0,1,Result!E96)))</f>
        <v>0</v>
      </c>
      <c r="H96" s="66">
        <f>IF(Scoresheet!K96=0,0,Scoresheet!K96/(Scoresheet!L96+Scoresheet!K96)*(IF(Result!E96=0,1,Result!E96)))</f>
        <v>0</v>
      </c>
      <c r="I96" s="66">
        <f>IF(Scoresheet!L96=0,0,Scoresheet!L96/(Scoresheet!K96+Scoresheet!L96)*(IF(Result!E96=0,1,Result!E96)))</f>
        <v>0</v>
      </c>
      <c r="J96" s="109">
        <f>IF(Scoresheet!M96=0,0,Scoresheet!M96/(Scoresheet!M96+Scoresheet!N96))</f>
        <v>0</v>
      </c>
      <c r="K96" s="66">
        <f>(IF(OR(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2,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0),(IF((Scoresheet!$O96+Scoresheet!$P96+Scoresheet!$Q96+Scoresheet!$R96+Scoresheet!$S96+Scoresheet!$T96+Scoresheet!$U96+Scoresheet!$V96+Scoresheet!$W96)=0,0,ROUND(Scoresheet!O96/(Scoresheet!$O96+Scoresheet!$P96+Scoresheet!$Q96+Scoresheet!$R96+Scoresheet!$S96+Scoresheet!$T96+Scoresheet!$U96+Scoresheet!$V96+Scoresheet!$W96),2))),"ERR!"))</f>
        <v>0</v>
      </c>
      <c r="L96" s="66">
        <f>(IF(OR(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2,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0),(IF((Scoresheet!$O96+Scoresheet!$P96+Scoresheet!$Q96+Scoresheet!$R96+Scoresheet!$S96+Scoresheet!$T96+Scoresheet!$U96+Scoresheet!$V96+Scoresheet!$W96)=0,0,ROUND(Scoresheet!P96/(Scoresheet!$O96+Scoresheet!$P96+Scoresheet!$Q96+Scoresheet!$R96+Scoresheet!$S96+Scoresheet!$T96+Scoresheet!$U96+Scoresheet!$V96+Scoresheet!$W96),2))),"ERR!"))</f>
        <v>0</v>
      </c>
      <c r="M96" s="66">
        <f>(IF(OR(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2,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0),(IF((Scoresheet!$O96+Scoresheet!$P96+Scoresheet!$Q96+Scoresheet!$R96+Scoresheet!$S96+Scoresheet!$T96+Scoresheet!$U96+Scoresheet!$V96+Scoresheet!$W96)=0,0,ROUND(Scoresheet!Q96/(Scoresheet!$O96+Scoresheet!$P96+Scoresheet!$Q96+Scoresheet!$R96+Scoresheet!$S96+Scoresheet!$T96+Scoresheet!$U96+Scoresheet!$V96+Scoresheet!$W96),2))),"ERR!"))</f>
        <v>0</v>
      </c>
      <c r="N96" s="66">
        <f>(IF(OR(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2,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0),(IF((Scoresheet!$O96+Scoresheet!$P96+Scoresheet!$Q96+Scoresheet!$R96+Scoresheet!$S96+Scoresheet!$T96+Scoresheet!$U96+Scoresheet!$V96+Scoresheet!$W96)=0,0,ROUND(Scoresheet!R96/(Scoresheet!$O96+Scoresheet!$P96+Scoresheet!$Q96+Scoresheet!$R96+Scoresheet!$S96+Scoresheet!$T96+Scoresheet!$U96+Scoresheet!$V96+Scoresheet!$W96),2))),"ERR!"))</f>
        <v>0</v>
      </c>
      <c r="O96" s="66">
        <f>(IF(OR(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2,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0),(IF((Scoresheet!$O96+Scoresheet!$P96+Scoresheet!$Q96+Scoresheet!$R96+Scoresheet!$S96+Scoresheet!$T96+Scoresheet!$U96+Scoresheet!$V96+Scoresheet!$W96)=0,0,ROUND(Scoresheet!S96/(Scoresheet!$O96+Scoresheet!$P96+Scoresheet!$Q96+Scoresheet!$R96+Scoresheet!$S96+Scoresheet!$T96+Scoresheet!$U96+Scoresheet!$V96+Scoresheet!$W96),2))),"ERR!"))</f>
        <v>0</v>
      </c>
      <c r="P96" s="66">
        <f>(IF(OR(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2,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0),(IF((Scoresheet!$O96+Scoresheet!$P96+Scoresheet!$Q96+Scoresheet!$R96+Scoresheet!$S96+Scoresheet!$T96+Scoresheet!$U96+Scoresheet!$V96+Scoresheet!$W96)=0,0,ROUND(Scoresheet!T96/(Scoresheet!$O96+Scoresheet!$P96+Scoresheet!$Q96+Scoresheet!$R96+Scoresheet!$S96+Scoresheet!$T96+Scoresheet!$U96+Scoresheet!$V96+Scoresheet!$W96),2))),"ERR!"))</f>
        <v>0</v>
      </c>
      <c r="Q96" s="66">
        <f>(IF(OR(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2,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0),(IF((Scoresheet!$O96+Scoresheet!$P96+Scoresheet!$Q96+Scoresheet!$R96+Scoresheet!$S96+Scoresheet!$T96+Scoresheet!$U96+Scoresheet!$V96+Scoresheet!$W96)=0,0,ROUND(Scoresheet!U96/(Scoresheet!$O96+Scoresheet!$P96+Scoresheet!$Q96+Scoresheet!$R96+Scoresheet!$S96+Scoresheet!$T96+Scoresheet!$U96+Scoresheet!$V96+Scoresheet!$W96),2))),"ERR!"))</f>
        <v>0</v>
      </c>
      <c r="R96" s="66">
        <f>(IF(OR(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2,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0),(IF((Scoresheet!$O96+Scoresheet!$P96+Scoresheet!$Q96+Scoresheet!$R96+Scoresheet!$S96+Scoresheet!$T96+Scoresheet!$U96+Scoresheet!$V96+Scoresheet!$W96)=0,0,ROUND(Scoresheet!V96/(Scoresheet!$O96+Scoresheet!$P96+Scoresheet!$Q96+Scoresheet!$R96+Scoresheet!$S96+Scoresheet!$T96+Scoresheet!$U96+Scoresheet!$V96+Scoresheet!$W96),2))),"ERR!"))</f>
        <v>0</v>
      </c>
      <c r="S96" s="114">
        <f>(IF(OR(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2,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0),(IF((Scoresheet!$O96+Scoresheet!$P96+Scoresheet!$Q96+Scoresheet!$R96+Scoresheet!$S96+Scoresheet!$T96+Scoresheet!$U96+Scoresheet!$V96+Scoresheet!$W96)=0,0,ROUND(Scoresheet!W96/(Scoresheet!$O96+Scoresheet!$P96+Scoresheet!$Q96+Scoresheet!$R96+Scoresheet!$S96+Scoresheet!$T96+Scoresheet!$U96+Scoresheet!$V96+Scoresheet!$W96),2))),"ERR!"))</f>
        <v>0</v>
      </c>
      <c r="T96" s="66">
        <f>Scoresheet!X96</f>
        <v>0</v>
      </c>
      <c r="U96" s="66">
        <f>IF((Scoresheet!$Y96+Scoresheet!$Z96+Scoresheet!$AA96)=0,0,FLOOR(Scoresheet!Y96/(Scoresheet!$Y96+Scoresheet!$Z96+Scoresheet!$AA96),0.01))</f>
        <v>0</v>
      </c>
      <c r="V96" s="66">
        <f>IF((Scoresheet!$Y96+Scoresheet!$Z96+Scoresheet!$AA96)=0,0,FLOOR(Scoresheet!Z96/(Scoresheet!$Y96+Scoresheet!$Z96+Scoresheet!$AA96),0.01))</f>
        <v>0</v>
      </c>
      <c r="W96" s="109">
        <f>IF((Scoresheet!$Y96+Scoresheet!$Z96+Scoresheet!$AA96)=0,0,FLOOR(Scoresheet!AA96/(Scoresheet!$Y96+Scoresheet!$Z96+Scoresheet!$AA96),0.01))</f>
        <v>0</v>
      </c>
      <c r="X96" s="66">
        <f>IF((Scoresheet!$AB96+Scoresheet!$AC96+Scoresheet!$AD96)=0,0,FLOOR(Scoresheet!AB96/(Scoresheet!$AB96+Scoresheet!$AC96+Scoresheet!$AD96),0.01))</f>
        <v>0</v>
      </c>
      <c r="Y96" s="66">
        <f>IF((Scoresheet!$AB96+Scoresheet!$AC96+Scoresheet!$AD96)=0,0,FLOOR(Scoresheet!AC96/(Scoresheet!$AB96+Scoresheet!$AC96+Scoresheet!$AD96),0.01))</f>
        <v>0</v>
      </c>
      <c r="Z96" s="115">
        <f>IF((Scoresheet!$AB96+Scoresheet!$AC96+Scoresheet!$AD96)=0,0,FLOOR(Scoresheet!AD96/(Scoresheet!$AB96+Scoresheet!$AC96+Scoresheet!$AD96),0.01))</f>
        <v>0</v>
      </c>
      <c r="AA96" s="116">
        <f>IF(OR((Scoresheet!$AE96+ABS(Scoresheet!$AF96-Scoresheet!$AE96)+ABS(Scoresheet!$AG96-Scoresheet!$AF96)+ABS(Scoresheet!$AH96-Scoresheet!$AG96)+ABS(Scoresheet!$AI96-Scoresheet!$AH96)+Scoresheet!$AI96)=2,(Scoresheet!$AE96+ABS(Scoresheet!$AF96-Scoresheet!$AE96)+ABS(Scoresheet!$AG96-Scoresheet!$AF96)+ABS(Scoresheet!$AH96-Scoresheet!$AG96)+ABS(Scoresheet!$AI96-Scoresheet!$AH96)+Scoresheet!$AI96)=0),(IF((Scoresheet!$AE96+Scoresheet!$AF96+Scoresheet!$AG96+Scoresheet!$AH96+Scoresheet!$AI96)=0,0,ROUND(Scoresheet!AE96/(Scoresheet!$AE96+Scoresheet!$AF96+Scoresheet!$AG96+Scoresheet!$AH96+Scoresheet!$AI96),2))),"ERR!")</f>
        <v>0</v>
      </c>
      <c r="AB96" s="115">
        <f>IF(OR((Scoresheet!$AE96+ABS(Scoresheet!$AF96-Scoresheet!$AE96)+ABS(Scoresheet!$AG96-Scoresheet!$AF96)+ABS(Scoresheet!$AH96-Scoresheet!$AG96)+ABS(Scoresheet!$AI96-Scoresheet!$AH96)+Scoresheet!$AI96)=2,(Scoresheet!$AE96+ABS(Scoresheet!$AF96-Scoresheet!$AE96)+ABS(Scoresheet!$AG96-Scoresheet!$AF96)+ABS(Scoresheet!$AH96-Scoresheet!$AG96)+ABS(Scoresheet!$AI96-Scoresheet!$AH96)+Scoresheet!$AI96)=0),(IF((Scoresheet!$AE96+Scoresheet!$AF96+Scoresheet!$AG96+Scoresheet!$AH96+Scoresheet!$AI96)=0,0,ROUND(Scoresheet!AF96/(Scoresheet!$AE96+Scoresheet!$AF96+Scoresheet!$AG96+Scoresheet!$AH96+Scoresheet!$AI96),2))),"ERR!")</f>
        <v>0</v>
      </c>
      <c r="AC96" s="115">
        <f>IF(OR((Scoresheet!$AE96+ABS(Scoresheet!$AF96-Scoresheet!$AE96)+ABS(Scoresheet!$AG96-Scoresheet!$AF96)+ABS(Scoresheet!$AH96-Scoresheet!$AG96)+ABS(Scoresheet!$AI96-Scoresheet!$AH96)+Scoresheet!$AI96)=2,(Scoresheet!$AE96+ABS(Scoresheet!$AF96-Scoresheet!$AE96)+ABS(Scoresheet!$AG96-Scoresheet!$AF96)+ABS(Scoresheet!$AH96-Scoresheet!$AG96)+ABS(Scoresheet!$AI96-Scoresheet!$AH96)+Scoresheet!$AI96)=0),(IF((Scoresheet!$AE96+Scoresheet!$AF96+Scoresheet!$AG96+Scoresheet!$AH96+Scoresheet!$AI96)=0,0,ROUND(Scoresheet!AG96/(Scoresheet!$AE96+Scoresheet!$AF96+Scoresheet!$AG96+Scoresheet!$AH96+Scoresheet!$AI96),2))),"ERR!")</f>
        <v>0</v>
      </c>
      <c r="AD96" s="115">
        <f>IF(OR((Scoresheet!$AE96+ABS(Scoresheet!$AF96-Scoresheet!$AE96)+ABS(Scoresheet!$AG96-Scoresheet!$AF96)+ABS(Scoresheet!$AH96-Scoresheet!$AG96)+ABS(Scoresheet!$AI96-Scoresheet!$AH96)+Scoresheet!$AI96)=2,(Scoresheet!$AE96+ABS(Scoresheet!$AF96-Scoresheet!$AE96)+ABS(Scoresheet!$AG96-Scoresheet!$AF96)+ABS(Scoresheet!$AH96-Scoresheet!$AG96)+ABS(Scoresheet!$AI96-Scoresheet!$AH96)+Scoresheet!$AI96)=0),(IF((Scoresheet!$AE96+Scoresheet!$AF96+Scoresheet!$AG96+Scoresheet!$AH96+Scoresheet!$AI96)=0,0,ROUND(Scoresheet!AH96/(Scoresheet!$AE96+Scoresheet!$AF96+Scoresheet!$AG96+Scoresheet!$AH96+Scoresheet!$AI96),2))),"ERR!")</f>
        <v>0</v>
      </c>
      <c r="AE96" s="114">
        <f>IF(OR((Scoresheet!$AE96+ABS(Scoresheet!$AF96-Scoresheet!$AE96)+ABS(Scoresheet!$AG96-Scoresheet!$AF96)+ABS(Scoresheet!$AH96-Scoresheet!$AG96)+ABS(Scoresheet!$AI96-Scoresheet!$AH96)+Scoresheet!$AI96)=2,(Scoresheet!$AE96+ABS(Scoresheet!$AF96-Scoresheet!$AE96)+ABS(Scoresheet!$AG96-Scoresheet!$AF96)+ABS(Scoresheet!$AH96-Scoresheet!$AG96)+ABS(Scoresheet!$AI96-Scoresheet!$AH96)+Scoresheet!$AI96)=0),(IF((Scoresheet!$AE96+Scoresheet!$AF96+Scoresheet!$AG96+Scoresheet!$AH96+Scoresheet!$AI96)=0,0,ROUND(Scoresheet!AI96/(Scoresheet!$AE96+Scoresheet!$AF96+Scoresheet!$AG96+Scoresheet!$AH96+Scoresheet!$AI96),2))),"ERR!")</f>
        <v>0</v>
      </c>
      <c r="AF96" s="66">
        <f>IF((Scoresheet!$AJ96+Scoresheet!$AK96+Scoresheet!$AL96)=0,0,FLOOR(Scoresheet!AJ96/(Scoresheet!$AJ96+Scoresheet!$AK96+Scoresheet!$AL96),0.01))</f>
        <v>0</v>
      </c>
      <c r="AG96" s="66">
        <f>IF((Scoresheet!$AJ96+Scoresheet!$AK96+Scoresheet!$AL96)=0,0,FLOOR(Scoresheet!AK96/(Scoresheet!$AJ96+Scoresheet!$AK96+Scoresheet!$AL96),0.01))</f>
        <v>0</v>
      </c>
      <c r="AH96" s="109">
        <f>IF((Scoresheet!$AJ96+Scoresheet!$AK96+Scoresheet!$AL96)=0,0,FLOOR(Scoresheet!AL96/(Scoresheet!$AJ96+Scoresheet!$AK96+Scoresheet!$AL96),0.01))</f>
        <v>0</v>
      </c>
      <c r="AI96" s="95"/>
      <c r="AJ96" s="95"/>
      <c r="AK96" s="95"/>
      <c r="AL96" s="95"/>
      <c r="AM96" s="95"/>
      <c r="AN96" s="95"/>
      <c r="AP96" s="96"/>
      <c r="AQ96" s="66">
        <f t="shared" si="51"/>
        <v>0</v>
      </c>
      <c r="AR96" s="66">
        <f t="shared" si="59"/>
        <v>0</v>
      </c>
      <c r="AS96" s="66">
        <f t="shared" si="60"/>
        <v>0</v>
      </c>
      <c r="AT96" s="66">
        <f t="shared" si="61"/>
        <v>0</v>
      </c>
      <c r="AU96" s="66">
        <f t="shared" si="62"/>
        <v>0</v>
      </c>
      <c r="AV96" s="66">
        <f t="shared" si="63"/>
        <v>0</v>
      </c>
      <c r="AW96" s="66">
        <f t="shared" si="64"/>
        <v>0</v>
      </c>
      <c r="AX96" s="66">
        <f t="shared" si="65"/>
        <v>0</v>
      </c>
      <c r="AY96" s="66">
        <f t="shared" si="66"/>
        <v>0</v>
      </c>
      <c r="AZ96" s="66">
        <f t="shared" si="67"/>
        <v>0</v>
      </c>
      <c r="BA96" s="66">
        <f t="shared" si="68"/>
        <v>0</v>
      </c>
      <c r="BB96" s="66">
        <f t="shared" si="69"/>
        <v>0</v>
      </c>
      <c r="BC96" s="66">
        <f t="shared" si="70"/>
        <v>0</v>
      </c>
      <c r="BD96" s="66">
        <f t="shared" si="71"/>
        <v>0</v>
      </c>
      <c r="BE96" s="66">
        <f t="shared" si="72"/>
        <v>0</v>
      </c>
      <c r="BF96" s="66">
        <f t="shared" si="73"/>
        <v>0</v>
      </c>
      <c r="BG96" s="66">
        <f t="shared" si="74"/>
        <v>0</v>
      </c>
      <c r="BH96" s="66">
        <f t="shared" si="75"/>
        <v>0</v>
      </c>
      <c r="BI96" s="66">
        <f t="shared" si="76"/>
        <v>0</v>
      </c>
      <c r="BJ96" s="66">
        <f t="shared" si="77"/>
        <v>0</v>
      </c>
      <c r="BK96" s="66">
        <f t="shared" si="78"/>
        <v>0</v>
      </c>
      <c r="BL96" s="66">
        <f t="shared" si="79"/>
        <v>0</v>
      </c>
      <c r="BM96" s="66">
        <f t="shared" si="80"/>
        <v>0</v>
      </c>
      <c r="BN96" s="66">
        <f t="shared" si="81"/>
        <v>0</v>
      </c>
      <c r="BO96" s="66">
        <f t="shared" si="82"/>
        <v>0</v>
      </c>
      <c r="BP96" s="66">
        <f t="shared" si="83"/>
        <v>0</v>
      </c>
      <c r="BQ96" s="66">
        <f t="shared" si="84"/>
        <v>0</v>
      </c>
      <c r="BR96" s="66">
        <f t="shared" si="85"/>
        <v>0</v>
      </c>
      <c r="BS96" s="66">
        <f t="shared" si="86"/>
        <v>0</v>
      </c>
      <c r="BT96" s="66">
        <f t="shared" si="87"/>
        <v>0</v>
      </c>
      <c r="BU96" s="66">
        <f t="shared" si="88"/>
        <v>0</v>
      </c>
      <c r="BV96" s="66">
        <f t="shared" si="89"/>
        <v>0</v>
      </c>
      <c r="BX96" s="66">
        <f t="shared" si="90"/>
        <v>0</v>
      </c>
      <c r="BY96" s="66">
        <f t="shared" si="52"/>
        <v>0</v>
      </c>
      <c r="BZ96" s="66">
        <f t="shared" si="53"/>
        <v>0</v>
      </c>
      <c r="CA96" s="66">
        <f t="shared" si="54"/>
        <v>0</v>
      </c>
      <c r="CB96" s="66">
        <f t="shared" si="55"/>
        <v>0</v>
      </c>
      <c r="CC96" s="66">
        <f t="shared" si="56"/>
        <v>0</v>
      </c>
      <c r="CD96" s="66">
        <f t="shared" si="57"/>
        <v>0</v>
      </c>
    </row>
    <row r="97" spans="1:82">
      <c r="A97" s="96">
        <f t="shared" si="58"/>
        <v>0</v>
      </c>
      <c r="B97" s="109">
        <f>Scoresheet!B97</f>
        <v>0</v>
      </c>
      <c r="C97" s="66">
        <f>IF(Scoresheet!C97=0,0,Scoresheet!C97/(Scoresheet!C97+Scoresheet!D97))</f>
        <v>0</v>
      </c>
      <c r="D97" s="109">
        <f>IF(Scoresheet!D97=0,0,Scoresheet!D97/(Scoresheet!C97+Scoresheet!D97))</f>
        <v>0</v>
      </c>
      <c r="E97" s="66">
        <f>IF(Scoresheet!E97=0,0,Scoresheet!E97/(Scoresheet!E97+Scoresheet!F97))</f>
        <v>0</v>
      </c>
      <c r="F97" s="66">
        <f>IF(Scoresheet!G97=0,0,Scoresheet!G97/(Scoresheet!G97+Scoresheet!H97)*(IF(Result!E97=0,1,Result!E97)))</f>
        <v>0</v>
      </c>
      <c r="G97" s="66">
        <f>IF(Scoresheet!I97=0,0,Scoresheet!I97/(Scoresheet!I97+Scoresheet!J97)*(IF(Result!E97=0,1,Result!E97)))</f>
        <v>0</v>
      </c>
      <c r="H97" s="66">
        <f>IF(Scoresheet!K97=0,0,Scoresheet!K97/(Scoresheet!L97+Scoresheet!K97)*(IF(Result!E97=0,1,Result!E97)))</f>
        <v>0</v>
      </c>
      <c r="I97" s="66">
        <f>IF(Scoresheet!L97=0,0,Scoresheet!L97/(Scoresheet!K97+Scoresheet!L97)*(IF(Result!E97=0,1,Result!E97)))</f>
        <v>0</v>
      </c>
      <c r="J97" s="109">
        <f>IF(Scoresheet!M97=0,0,Scoresheet!M97/(Scoresheet!M97+Scoresheet!N97))</f>
        <v>0</v>
      </c>
      <c r="K97" s="66">
        <f>(IF(OR(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2,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0),(IF((Scoresheet!$O97+Scoresheet!$P97+Scoresheet!$Q97+Scoresheet!$R97+Scoresheet!$S97+Scoresheet!$T97+Scoresheet!$U97+Scoresheet!$V97+Scoresheet!$W97)=0,0,ROUND(Scoresheet!O97/(Scoresheet!$O97+Scoresheet!$P97+Scoresheet!$Q97+Scoresheet!$R97+Scoresheet!$S97+Scoresheet!$T97+Scoresheet!$U97+Scoresheet!$V97+Scoresheet!$W97),2))),"ERR!"))</f>
        <v>0</v>
      </c>
      <c r="L97" s="66">
        <f>(IF(OR(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2,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0),(IF((Scoresheet!$O97+Scoresheet!$P97+Scoresheet!$Q97+Scoresheet!$R97+Scoresheet!$S97+Scoresheet!$T97+Scoresheet!$U97+Scoresheet!$V97+Scoresheet!$W97)=0,0,ROUND(Scoresheet!P97/(Scoresheet!$O97+Scoresheet!$P97+Scoresheet!$Q97+Scoresheet!$R97+Scoresheet!$S97+Scoresheet!$T97+Scoresheet!$U97+Scoresheet!$V97+Scoresheet!$W97),2))),"ERR!"))</f>
        <v>0</v>
      </c>
      <c r="M97" s="66">
        <f>(IF(OR(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2,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0),(IF((Scoresheet!$O97+Scoresheet!$P97+Scoresheet!$Q97+Scoresheet!$R97+Scoresheet!$S97+Scoresheet!$T97+Scoresheet!$U97+Scoresheet!$V97+Scoresheet!$W97)=0,0,ROUND(Scoresheet!Q97/(Scoresheet!$O97+Scoresheet!$P97+Scoresheet!$Q97+Scoresheet!$R97+Scoresheet!$S97+Scoresheet!$T97+Scoresheet!$U97+Scoresheet!$V97+Scoresheet!$W97),2))),"ERR!"))</f>
        <v>0</v>
      </c>
      <c r="N97" s="66">
        <f>(IF(OR(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2,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0),(IF((Scoresheet!$O97+Scoresheet!$P97+Scoresheet!$Q97+Scoresheet!$R97+Scoresheet!$S97+Scoresheet!$T97+Scoresheet!$U97+Scoresheet!$V97+Scoresheet!$W97)=0,0,ROUND(Scoresheet!R97/(Scoresheet!$O97+Scoresheet!$P97+Scoresheet!$Q97+Scoresheet!$R97+Scoresheet!$S97+Scoresheet!$T97+Scoresheet!$U97+Scoresheet!$V97+Scoresheet!$W97),2))),"ERR!"))</f>
        <v>0</v>
      </c>
      <c r="O97" s="66">
        <f>(IF(OR(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2,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0),(IF((Scoresheet!$O97+Scoresheet!$P97+Scoresheet!$Q97+Scoresheet!$R97+Scoresheet!$S97+Scoresheet!$T97+Scoresheet!$U97+Scoresheet!$V97+Scoresheet!$W97)=0,0,ROUND(Scoresheet!S97/(Scoresheet!$O97+Scoresheet!$P97+Scoresheet!$Q97+Scoresheet!$R97+Scoresheet!$S97+Scoresheet!$T97+Scoresheet!$U97+Scoresheet!$V97+Scoresheet!$W97),2))),"ERR!"))</f>
        <v>0</v>
      </c>
      <c r="P97" s="66">
        <f>(IF(OR(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2,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0),(IF((Scoresheet!$O97+Scoresheet!$P97+Scoresheet!$Q97+Scoresheet!$R97+Scoresheet!$S97+Scoresheet!$T97+Scoresheet!$U97+Scoresheet!$V97+Scoresheet!$W97)=0,0,ROUND(Scoresheet!T97/(Scoresheet!$O97+Scoresheet!$P97+Scoresheet!$Q97+Scoresheet!$R97+Scoresheet!$S97+Scoresheet!$T97+Scoresheet!$U97+Scoresheet!$V97+Scoresheet!$W97),2))),"ERR!"))</f>
        <v>0</v>
      </c>
      <c r="Q97" s="66">
        <f>(IF(OR(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2,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0),(IF((Scoresheet!$O97+Scoresheet!$P97+Scoresheet!$Q97+Scoresheet!$R97+Scoresheet!$S97+Scoresheet!$T97+Scoresheet!$U97+Scoresheet!$V97+Scoresheet!$W97)=0,0,ROUND(Scoresheet!U97/(Scoresheet!$O97+Scoresheet!$P97+Scoresheet!$Q97+Scoresheet!$R97+Scoresheet!$S97+Scoresheet!$T97+Scoresheet!$U97+Scoresheet!$V97+Scoresheet!$W97),2))),"ERR!"))</f>
        <v>0</v>
      </c>
      <c r="R97" s="66">
        <f>(IF(OR(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2,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0),(IF((Scoresheet!$O97+Scoresheet!$P97+Scoresheet!$Q97+Scoresheet!$R97+Scoresheet!$S97+Scoresheet!$T97+Scoresheet!$U97+Scoresheet!$V97+Scoresheet!$W97)=0,0,ROUND(Scoresheet!V97/(Scoresheet!$O97+Scoresheet!$P97+Scoresheet!$Q97+Scoresheet!$R97+Scoresheet!$S97+Scoresheet!$T97+Scoresheet!$U97+Scoresheet!$V97+Scoresheet!$W97),2))),"ERR!"))</f>
        <v>0</v>
      </c>
      <c r="S97" s="114">
        <f>(IF(OR(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2,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0),(IF((Scoresheet!$O97+Scoresheet!$P97+Scoresheet!$Q97+Scoresheet!$R97+Scoresheet!$S97+Scoresheet!$T97+Scoresheet!$U97+Scoresheet!$V97+Scoresheet!$W97)=0,0,ROUND(Scoresheet!W97/(Scoresheet!$O97+Scoresheet!$P97+Scoresheet!$Q97+Scoresheet!$R97+Scoresheet!$S97+Scoresheet!$T97+Scoresheet!$U97+Scoresheet!$V97+Scoresheet!$W97),2))),"ERR!"))</f>
        <v>0</v>
      </c>
      <c r="T97" s="66">
        <f>Scoresheet!X97</f>
        <v>0</v>
      </c>
      <c r="U97" s="66">
        <f>IF((Scoresheet!$Y97+Scoresheet!$Z97+Scoresheet!$AA97)=0,0,FLOOR(Scoresheet!Y97/(Scoresheet!$Y97+Scoresheet!$Z97+Scoresheet!$AA97),0.01))</f>
        <v>0</v>
      </c>
      <c r="V97" s="66">
        <f>IF((Scoresheet!$Y97+Scoresheet!$Z97+Scoresheet!$AA97)=0,0,FLOOR(Scoresheet!Z97/(Scoresheet!$Y97+Scoresheet!$Z97+Scoresheet!$AA97),0.01))</f>
        <v>0</v>
      </c>
      <c r="W97" s="109">
        <f>IF((Scoresheet!$Y97+Scoresheet!$Z97+Scoresheet!$AA97)=0,0,FLOOR(Scoresheet!AA97/(Scoresheet!$Y97+Scoresheet!$Z97+Scoresheet!$AA97),0.01))</f>
        <v>0</v>
      </c>
      <c r="X97" s="66">
        <f>IF((Scoresheet!$AB97+Scoresheet!$AC97+Scoresheet!$AD97)=0,0,FLOOR(Scoresheet!AB97/(Scoresheet!$AB97+Scoresheet!$AC97+Scoresheet!$AD97),0.01))</f>
        <v>0</v>
      </c>
      <c r="Y97" s="66">
        <f>IF((Scoresheet!$AB97+Scoresheet!$AC97+Scoresheet!$AD97)=0,0,FLOOR(Scoresheet!AC97/(Scoresheet!$AB97+Scoresheet!$AC97+Scoresheet!$AD97),0.01))</f>
        <v>0</v>
      </c>
      <c r="Z97" s="115">
        <f>IF((Scoresheet!$AB97+Scoresheet!$AC97+Scoresheet!$AD97)=0,0,FLOOR(Scoresheet!AD97/(Scoresheet!$AB97+Scoresheet!$AC97+Scoresheet!$AD97),0.01))</f>
        <v>0</v>
      </c>
      <c r="AA97" s="116">
        <f>IF(OR((Scoresheet!$AE97+ABS(Scoresheet!$AF97-Scoresheet!$AE97)+ABS(Scoresheet!$AG97-Scoresheet!$AF97)+ABS(Scoresheet!$AH97-Scoresheet!$AG97)+ABS(Scoresheet!$AI97-Scoresheet!$AH97)+Scoresheet!$AI97)=2,(Scoresheet!$AE97+ABS(Scoresheet!$AF97-Scoresheet!$AE97)+ABS(Scoresheet!$AG97-Scoresheet!$AF97)+ABS(Scoresheet!$AH97-Scoresheet!$AG97)+ABS(Scoresheet!$AI97-Scoresheet!$AH97)+Scoresheet!$AI97)=0),(IF((Scoresheet!$AE97+Scoresheet!$AF97+Scoresheet!$AG97+Scoresheet!$AH97+Scoresheet!$AI97)=0,0,ROUND(Scoresheet!AE97/(Scoresheet!$AE97+Scoresheet!$AF97+Scoresheet!$AG97+Scoresheet!$AH97+Scoresheet!$AI97),2))),"ERR!")</f>
        <v>0</v>
      </c>
      <c r="AB97" s="115">
        <f>IF(OR((Scoresheet!$AE97+ABS(Scoresheet!$AF97-Scoresheet!$AE97)+ABS(Scoresheet!$AG97-Scoresheet!$AF97)+ABS(Scoresheet!$AH97-Scoresheet!$AG97)+ABS(Scoresheet!$AI97-Scoresheet!$AH97)+Scoresheet!$AI97)=2,(Scoresheet!$AE97+ABS(Scoresheet!$AF97-Scoresheet!$AE97)+ABS(Scoresheet!$AG97-Scoresheet!$AF97)+ABS(Scoresheet!$AH97-Scoresheet!$AG97)+ABS(Scoresheet!$AI97-Scoresheet!$AH97)+Scoresheet!$AI97)=0),(IF((Scoresheet!$AE97+Scoresheet!$AF97+Scoresheet!$AG97+Scoresheet!$AH97+Scoresheet!$AI97)=0,0,ROUND(Scoresheet!AF97/(Scoresheet!$AE97+Scoresheet!$AF97+Scoresheet!$AG97+Scoresheet!$AH97+Scoresheet!$AI97),2))),"ERR!")</f>
        <v>0</v>
      </c>
      <c r="AC97" s="115">
        <f>IF(OR((Scoresheet!$AE97+ABS(Scoresheet!$AF97-Scoresheet!$AE97)+ABS(Scoresheet!$AG97-Scoresheet!$AF97)+ABS(Scoresheet!$AH97-Scoresheet!$AG97)+ABS(Scoresheet!$AI97-Scoresheet!$AH97)+Scoresheet!$AI97)=2,(Scoresheet!$AE97+ABS(Scoresheet!$AF97-Scoresheet!$AE97)+ABS(Scoresheet!$AG97-Scoresheet!$AF97)+ABS(Scoresheet!$AH97-Scoresheet!$AG97)+ABS(Scoresheet!$AI97-Scoresheet!$AH97)+Scoresheet!$AI97)=0),(IF((Scoresheet!$AE97+Scoresheet!$AF97+Scoresheet!$AG97+Scoresheet!$AH97+Scoresheet!$AI97)=0,0,ROUND(Scoresheet!AG97/(Scoresheet!$AE97+Scoresheet!$AF97+Scoresheet!$AG97+Scoresheet!$AH97+Scoresheet!$AI97),2))),"ERR!")</f>
        <v>0</v>
      </c>
      <c r="AD97" s="115">
        <f>IF(OR((Scoresheet!$AE97+ABS(Scoresheet!$AF97-Scoresheet!$AE97)+ABS(Scoresheet!$AG97-Scoresheet!$AF97)+ABS(Scoresheet!$AH97-Scoresheet!$AG97)+ABS(Scoresheet!$AI97-Scoresheet!$AH97)+Scoresheet!$AI97)=2,(Scoresheet!$AE97+ABS(Scoresheet!$AF97-Scoresheet!$AE97)+ABS(Scoresheet!$AG97-Scoresheet!$AF97)+ABS(Scoresheet!$AH97-Scoresheet!$AG97)+ABS(Scoresheet!$AI97-Scoresheet!$AH97)+Scoresheet!$AI97)=0),(IF((Scoresheet!$AE97+Scoresheet!$AF97+Scoresheet!$AG97+Scoresheet!$AH97+Scoresheet!$AI97)=0,0,ROUND(Scoresheet!AH97/(Scoresheet!$AE97+Scoresheet!$AF97+Scoresheet!$AG97+Scoresheet!$AH97+Scoresheet!$AI97),2))),"ERR!")</f>
        <v>0</v>
      </c>
      <c r="AE97" s="114">
        <f>IF(OR((Scoresheet!$AE97+ABS(Scoresheet!$AF97-Scoresheet!$AE97)+ABS(Scoresheet!$AG97-Scoresheet!$AF97)+ABS(Scoresheet!$AH97-Scoresheet!$AG97)+ABS(Scoresheet!$AI97-Scoresheet!$AH97)+Scoresheet!$AI97)=2,(Scoresheet!$AE97+ABS(Scoresheet!$AF97-Scoresheet!$AE97)+ABS(Scoresheet!$AG97-Scoresheet!$AF97)+ABS(Scoresheet!$AH97-Scoresheet!$AG97)+ABS(Scoresheet!$AI97-Scoresheet!$AH97)+Scoresheet!$AI97)=0),(IF((Scoresheet!$AE97+Scoresheet!$AF97+Scoresheet!$AG97+Scoresheet!$AH97+Scoresheet!$AI97)=0,0,ROUND(Scoresheet!AI97/(Scoresheet!$AE97+Scoresheet!$AF97+Scoresheet!$AG97+Scoresheet!$AH97+Scoresheet!$AI97),2))),"ERR!")</f>
        <v>0</v>
      </c>
      <c r="AF97" s="66">
        <f>IF((Scoresheet!$AJ97+Scoresheet!$AK97+Scoresheet!$AL97)=0,0,FLOOR(Scoresheet!AJ97/(Scoresheet!$AJ97+Scoresheet!$AK97+Scoresheet!$AL97),0.01))</f>
        <v>0</v>
      </c>
      <c r="AG97" s="66">
        <f>IF((Scoresheet!$AJ97+Scoresheet!$AK97+Scoresheet!$AL97)=0,0,FLOOR(Scoresheet!AK97/(Scoresheet!$AJ97+Scoresheet!$AK97+Scoresheet!$AL97),0.01))</f>
        <v>0</v>
      </c>
      <c r="AH97" s="109">
        <f>IF((Scoresheet!$AJ97+Scoresheet!$AK97+Scoresheet!$AL97)=0,0,FLOOR(Scoresheet!AL97/(Scoresheet!$AJ97+Scoresheet!$AK97+Scoresheet!$AL97),0.01))</f>
        <v>0</v>
      </c>
      <c r="AI97" s="95"/>
      <c r="AJ97" s="95"/>
      <c r="AK97" s="95"/>
      <c r="AL97" s="95"/>
      <c r="AM97" s="95"/>
      <c r="AN97" s="95"/>
      <c r="AP97" s="96"/>
      <c r="AQ97" s="66">
        <f t="shared" si="51"/>
        <v>0</v>
      </c>
      <c r="AR97" s="66">
        <f t="shared" si="59"/>
        <v>0</v>
      </c>
      <c r="AS97" s="66">
        <f t="shared" si="60"/>
        <v>0</v>
      </c>
      <c r="AT97" s="66">
        <f t="shared" si="61"/>
        <v>0</v>
      </c>
      <c r="AU97" s="66">
        <f t="shared" si="62"/>
        <v>0</v>
      </c>
      <c r="AV97" s="66">
        <f t="shared" si="63"/>
        <v>0</v>
      </c>
      <c r="AW97" s="66">
        <f t="shared" si="64"/>
        <v>0</v>
      </c>
      <c r="AX97" s="66">
        <f t="shared" si="65"/>
        <v>0</v>
      </c>
      <c r="AY97" s="66">
        <f t="shared" si="66"/>
        <v>0</v>
      </c>
      <c r="AZ97" s="66">
        <f t="shared" si="67"/>
        <v>0</v>
      </c>
      <c r="BA97" s="66">
        <f t="shared" si="68"/>
        <v>0</v>
      </c>
      <c r="BB97" s="66">
        <f t="shared" si="69"/>
        <v>0</v>
      </c>
      <c r="BC97" s="66">
        <f t="shared" si="70"/>
        <v>0</v>
      </c>
      <c r="BD97" s="66">
        <f t="shared" si="71"/>
        <v>0</v>
      </c>
      <c r="BE97" s="66">
        <f t="shared" si="72"/>
        <v>0</v>
      </c>
      <c r="BF97" s="66">
        <f t="shared" si="73"/>
        <v>0</v>
      </c>
      <c r="BG97" s="66">
        <f t="shared" si="74"/>
        <v>0</v>
      </c>
      <c r="BH97" s="66">
        <f t="shared" si="75"/>
        <v>0</v>
      </c>
      <c r="BI97" s="66">
        <f t="shared" si="76"/>
        <v>0</v>
      </c>
      <c r="BJ97" s="66">
        <f t="shared" si="77"/>
        <v>0</v>
      </c>
      <c r="BK97" s="66">
        <f t="shared" si="78"/>
        <v>0</v>
      </c>
      <c r="BL97" s="66">
        <f t="shared" si="79"/>
        <v>0</v>
      </c>
      <c r="BM97" s="66">
        <f t="shared" si="80"/>
        <v>0</v>
      </c>
      <c r="BN97" s="66">
        <f t="shared" si="81"/>
        <v>0</v>
      </c>
      <c r="BO97" s="66">
        <f t="shared" si="82"/>
        <v>0</v>
      </c>
      <c r="BP97" s="66">
        <f t="shared" si="83"/>
        <v>0</v>
      </c>
      <c r="BQ97" s="66">
        <f t="shared" si="84"/>
        <v>0</v>
      </c>
      <c r="BR97" s="66">
        <f t="shared" si="85"/>
        <v>0</v>
      </c>
      <c r="BS97" s="66">
        <f t="shared" si="86"/>
        <v>0</v>
      </c>
      <c r="BT97" s="66">
        <f t="shared" si="87"/>
        <v>0</v>
      </c>
      <c r="BU97" s="66">
        <f t="shared" si="88"/>
        <v>0</v>
      </c>
      <c r="BV97" s="66">
        <f t="shared" si="89"/>
        <v>0</v>
      </c>
      <c r="BX97" s="66">
        <f t="shared" si="90"/>
        <v>0</v>
      </c>
      <c r="BY97" s="66">
        <f t="shared" si="52"/>
        <v>0</v>
      </c>
      <c r="BZ97" s="66">
        <f t="shared" si="53"/>
        <v>0</v>
      </c>
      <c r="CA97" s="66">
        <f t="shared" si="54"/>
        <v>0</v>
      </c>
      <c r="CB97" s="66">
        <f t="shared" si="55"/>
        <v>0</v>
      </c>
      <c r="CC97" s="66">
        <f t="shared" si="56"/>
        <v>0</v>
      </c>
      <c r="CD97" s="66">
        <f t="shared" si="57"/>
        <v>0</v>
      </c>
    </row>
    <row r="98" spans="1:82">
      <c r="A98" s="96">
        <f t="shared" si="58"/>
        <v>0</v>
      </c>
      <c r="B98" s="109">
        <f>Scoresheet!B98</f>
        <v>0</v>
      </c>
      <c r="C98" s="66">
        <f>IF(Scoresheet!C98=0,0,Scoresheet!C98/(Scoresheet!C98+Scoresheet!D98))</f>
        <v>0</v>
      </c>
      <c r="D98" s="109">
        <f>IF(Scoresheet!D98=0,0,Scoresheet!D98/(Scoresheet!C98+Scoresheet!D98))</f>
        <v>0</v>
      </c>
      <c r="E98" s="66">
        <f>IF(Scoresheet!E98=0,0,Scoresheet!E98/(Scoresheet!E98+Scoresheet!F98))</f>
        <v>0</v>
      </c>
      <c r="F98" s="66">
        <f>IF(Scoresheet!G98=0,0,Scoresheet!G98/(Scoresheet!G98+Scoresheet!H98)*(IF(Result!E98=0,1,Result!E98)))</f>
        <v>0</v>
      </c>
      <c r="G98" s="66">
        <f>IF(Scoresheet!I98=0,0,Scoresheet!I98/(Scoresheet!I98+Scoresheet!J98)*(IF(Result!E98=0,1,Result!E98)))</f>
        <v>0</v>
      </c>
      <c r="H98" s="66">
        <f>IF(Scoresheet!K98=0,0,Scoresheet!K98/(Scoresheet!L98+Scoresheet!K98)*(IF(Result!E98=0,1,Result!E98)))</f>
        <v>0</v>
      </c>
      <c r="I98" s="66">
        <f>IF(Scoresheet!L98=0,0,Scoresheet!L98/(Scoresheet!K98+Scoresheet!L98)*(IF(Result!E98=0,1,Result!E98)))</f>
        <v>0</v>
      </c>
      <c r="J98" s="109">
        <f>IF(Scoresheet!M98=0,0,Scoresheet!M98/(Scoresheet!M98+Scoresheet!N98))</f>
        <v>0</v>
      </c>
      <c r="K98" s="66">
        <f>(IF(OR(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2,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0),(IF((Scoresheet!$O98+Scoresheet!$P98+Scoresheet!$Q98+Scoresheet!$R98+Scoresheet!$S98+Scoresheet!$T98+Scoresheet!$U98+Scoresheet!$V98+Scoresheet!$W98)=0,0,ROUND(Scoresheet!O98/(Scoresheet!$O98+Scoresheet!$P98+Scoresheet!$Q98+Scoresheet!$R98+Scoresheet!$S98+Scoresheet!$T98+Scoresheet!$U98+Scoresheet!$V98+Scoresheet!$W98),2))),"ERR!"))</f>
        <v>0</v>
      </c>
      <c r="L98" s="66">
        <f>(IF(OR(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2,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0),(IF((Scoresheet!$O98+Scoresheet!$P98+Scoresheet!$Q98+Scoresheet!$R98+Scoresheet!$S98+Scoresheet!$T98+Scoresheet!$U98+Scoresheet!$V98+Scoresheet!$W98)=0,0,ROUND(Scoresheet!P98/(Scoresheet!$O98+Scoresheet!$P98+Scoresheet!$Q98+Scoresheet!$R98+Scoresheet!$S98+Scoresheet!$T98+Scoresheet!$U98+Scoresheet!$V98+Scoresheet!$W98),2))),"ERR!"))</f>
        <v>0</v>
      </c>
      <c r="M98" s="66">
        <f>(IF(OR(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2,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0),(IF((Scoresheet!$O98+Scoresheet!$P98+Scoresheet!$Q98+Scoresheet!$R98+Scoresheet!$S98+Scoresheet!$T98+Scoresheet!$U98+Scoresheet!$V98+Scoresheet!$W98)=0,0,ROUND(Scoresheet!Q98/(Scoresheet!$O98+Scoresheet!$P98+Scoresheet!$Q98+Scoresheet!$R98+Scoresheet!$S98+Scoresheet!$T98+Scoresheet!$U98+Scoresheet!$V98+Scoresheet!$W98),2))),"ERR!"))</f>
        <v>0</v>
      </c>
      <c r="N98" s="66">
        <f>(IF(OR(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2,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0),(IF((Scoresheet!$O98+Scoresheet!$P98+Scoresheet!$Q98+Scoresheet!$R98+Scoresheet!$S98+Scoresheet!$T98+Scoresheet!$U98+Scoresheet!$V98+Scoresheet!$W98)=0,0,ROUND(Scoresheet!R98/(Scoresheet!$O98+Scoresheet!$P98+Scoresheet!$Q98+Scoresheet!$R98+Scoresheet!$S98+Scoresheet!$T98+Scoresheet!$U98+Scoresheet!$V98+Scoresheet!$W98),2))),"ERR!"))</f>
        <v>0</v>
      </c>
      <c r="O98" s="66">
        <f>(IF(OR(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2,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0),(IF((Scoresheet!$O98+Scoresheet!$P98+Scoresheet!$Q98+Scoresheet!$R98+Scoresheet!$S98+Scoresheet!$T98+Scoresheet!$U98+Scoresheet!$V98+Scoresheet!$W98)=0,0,ROUND(Scoresheet!S98/(Scoresheet!$O98+Scoresheet!$P98+Scoresheet!$Q98+Scoresheet!$R98+Scoresheet!$S98+Scoresheet!$T98+Scoresheet!$U98+Scoresheet!$V98+Scoresheet!$W98),2))),"ERR!"))</f>
        <v>0</v>
      </c>
      <c r="P98" s="66">
        <f>(IF(OR(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2,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0),(IF((Scoresheet!$O98+Scoresheet!$P98+Scoresheet!$Q98+Scoresheet!$R98+Scoresheet!$S98+Scoresheet!$T98+Scoresheet!$U98+Scoresheet!$V98+Scoresheet!$W98)=0,0,ROUND(Scoresheet!T98/(Scoresheet!$O98+Scoresheet!$P98+Scoresheet!$Q98+Scoresheet!$R98+Scoresheet!$S98+Scoresheet!$T98+Scoresheet!$U98+Scoresheet!$V98+Scoresheet!$W98),2))),"ERR!"))</f>
        <v>0</v>
      </c>
      <c r="Q98" s="66">
        <f>(IF(OR(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2,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0),(IF((Scoresheet!$O98+Scoresheet!$P98+Scoresheet!$Q98+Scoresheet!$R98+Scoresheet!$S98+Scoresheet!$T98+Scoresheet!$U98+Scoresheet!$V98+Scoresheet!$W98)=0,0,ROUND(Scoresheet!U98/(Scoresheet!$O98+Scoresheet!$P98+Scoresheet!$Q98+Scoresheet!$R98+Scoresheet!$S98+Scoresheet!$T98+Scoresheet!$U98+Scoresheet!$V98+Scoresheet!$W98),2))),"ERR!"))</f>
        <v>0</v>
      </c>
      <c r="R98" s="66">
        <f>(IF(OR(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2,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0),(IF((Scoresheet!$O98+Scoresheet!$P98+Scoresheet!$Q98+Scoresheet!$R98+Scoresheet!$S98+Scoresheet!$T98+Scoresheet!$U98+Scoresheet!$V98+Scoresheet!$W98)=0,0,ROUND(Scoresheet!V98/(Scoresheet!$O98+Scoresheet!$P98+Scoresheet!$Q98+Scoresheet!$R98+Scoresheet!$S98+Scoresheet!$T98+Scoresheet!$U98+Scoresheet!$V98+Scoresheet!$W98),2))),"ERR!"))</f>
        <v>0</v>
      </c>
      <c r="S98" s="114">
        <f>(IF(OR(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2,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0),(IF((Scoresheet!$O98+Scoresheet!$P98+Scoresheet!$Q98+Scoresheet!$R98+Scoresheet!$S98+Scoresheet!$T98+Scoresheet!$U98+Scoresheet!$V98+Scoresheet!$W98)=0,0,ROUND(Scoresheet!W98/(Scoresheet!$O98+Scoresheet!$P98+Scoresheet!$Q98+Scoresheet!$R98+Scoresheet!$S98+Scoresheet!$T98+Scoresheet!$U98+Scoresheet!$V98+Scoresheet!$W98),2))),"ERR!"))</f>
        <v>0</v>
      </c>
      <c r="T98" s="66">
        <f>Scoresheet!X98</f>
        <v>0</v>
      </c>
      <c r="U98" s="66">
        <f>IF((Scoresheet!$Y98+Scoresheet!$Z98+Scoresheet!$AA98)=0,0,FLOOR(Scoresheet!Y98/(Scoresheet!$Y98+Scoresheet!$Z98+Scoresheet!$AA98),0.01))</f>
        <v>0</v>
      </c>
      <c r="V98" s="66">
        <f>IF((Scoresheet!$Y98+Scoresheet!$Z98+Scoresheet!$AA98)=0,0,FLOOR(Scoresheet!Z98/(Scoresheet!$Y98+Scoresheet!$Z98+Scoresheet!$AA98),0.01))</f>
        <v>0</v>
      </c>
      <c r="W98" s="109">
        <f>IF((Scoresheet!$Y98+Scoresheet!$Z98+Scoresheet!$AA98)=0,0,FLOOR(Scoresheet!AA98/(Scoresheet!$Y98+Scoresheet!$Z98+Scoresheet!$AA98),0.01))</f>
        <v>0</v>
      </c>
      <c r="X98" s="66">
        <f>IF((Scoresheet!$AB98+Scoresheet!$AC98+Scoresheet!$AD98)=0,0,FLOOR(Scoresheet!AB98/(Scoresheet!$AB98+Scoresheet!$AC98+Scoresheet!$AD98),0.01))</f>
        <v>0</v>
      </c>
      <c r="Y98" s="66">
        <f>IF((Scoresheet!$AB98+Scoresheet!$AC98+Scoresheet!$AD98)=0,0,FLOOR(Scoresheet!AC98/(Scoresheet!$AB98+Scoresheet!$AC98+Scoresheet!$AD98),0.01))</f>
        <v>0</v>
      </c>
      <c r="Z98" s="115">
        <f>IF((Scoresheet!$AB98+Scoresheet!$AC98+Scoresheet!$AD98)=0,0,FLOOR(Scoresheet!AD98/(Scoresheet!$AB98+Scoresheet!$AC98+Scoresheet!$AD98),0.01))</f>
        <v>0</v>
      </c>
      <c r="AA98" s="116">
        <f>IF(OR((Scoresheet!$AE98+ABS(Scoresheet!$AF98-Scoresheet!$AE98)+ABS(Scoresheet!$AG98-Scoresheet!$AF98)+ABS(Scoresheet!$AH98-Scoresheet!$AG98)+ABS(Scoresheet!$AI98-Scoresheet!$AH98)+Scoresheet!$AI98)=2,(Scoresheet!$AE98+ABS(Scoresheet!$AF98-Scoresheet!$AE98)+ABS(Scoresheet!$AG98-Scoresheet!$AF98)+ABS(Scoresheet!$AH98-Scoresheet!$AG98)+ABS(Scoresheet!$AI98-Scoresheet!$AH98)+Scoresheet!$AI98)=0),(IF((Scoresheet!$AE98+Scoresheet!$AF98+Scoresheet!$AG98+Scoresheet!$AH98+Scoresheet!$AI98)=0,0,ROUND(Scoresheet!AE98/(Scoresheet!$AE98+Scoresheet!$AF98+Scoresheet!$AG98+Scoresheet!$AH98+Scoresheet!$AI98),2))),"ERR!")</f>
        <v>0</v>
      </c>
      <c r="AB98" s="115">
        <f>IF(OR((Scoresheet!$AE98+ABS(Scoresheet!$AF98-Scoresheet!$AE98)+ABS(Scoresheet!$AG98-Scoresheet!$AF98)+ABS(Scoresheet!$AH98-Scoresheet!$AG98)+ABS(Scoresheet!$AI98-Scoresheet!$AH98)+Scoresheet!$AI98)=2,(Scoresheet!$AE98+ABS(Scoresheet!$AF98-Scoresheet!$AE98)+ABS(Scoresheet!$AG98-Scoresheet!$AF98)+ABS(Scoresheet!$AH98-Scoresheet!$AG98)+ABS(Scoresheet!$AI98-Scoresheet!$AH98)+Scoresheet!$AI98)=0),(IF((Scoresheet!$AE98+Scoresheet!$AF98+Scoresheet!$AG98+Scoresheet!$AH98+Scoresheet!$AI98)=0,0,ROUND(Scoresheet!AF98/(Scoresheet!$AE98+Scoresheet!$AF98+Scoresheet!$AG98+Scoresheet!$AH98+Scoresheet!$AI98),2))),"ERR!")</f>
        <v>0</v>
      </c>
      <c r="AC98" s="115">
        <f>IF(OR((Scoresheet!$AE98+ABS(Scoresheet!$AF98-Scoresheet!$AE98)+ABS(Scoresheet!$AG98-Scoresheet!$AF98)+ABS(Scoresheet!$AH98-Scoresheet!$AG98)+ABS(Scoresheet!$AI98-Scoresheet!$AH98)+Scoresheet!$AI98)=2,(Scoresheet!$AE98+ABS(Scoresheet!$AF98-Scoresheet!$AE98)+ABS(Scoresheet!$AG98-Scoresheet!$AF98)+ABS(Scoresheet!$AH98-Scoresheet!$AG98)+ABS(Scoresheet!$AI98-Scoresheet!$AH98)+Scoresheet!$AI98)=0),(IF((Scoresheet!$AE98+Scoresheet!$AF98+Scoresheet!$AG98+Scoresheet!$AH98+Scoresheet!$AI98)=0,0,ROUND(Scoresheet!AG98/(Scoresheet!$AE98+Scoresheet!$AF98+Scoresheet!$AG98+Scoresheet!$AH98+Scoresheet!$AI98),2))),"ERR!")</f>
        <v>0</v>
      </c>
      <c r="AD98" s="115">
        <f>IF(OR((Scoresheet!$AE98+ABS(Scoresheet!$AF98-Scoresheet!$AE98)+ABS(Scoresheet!$AG98-Scoresheet!$AF98)+ABS(Scoresheet!$AH98-Scoresheet!$AG98)+ABS(Scoresheet!$AI98-Scoresheet!$AH98)+Scoresheet!$AI98)=2,(Scoresheet!$AE98+ABS(Scoresheet!$AF98-Scoresheet!$AE98)+ABS(Scoresheet!$AG98-Scoresheet!$AF98)+ABS(Scoresheet!$AH98-Scoresheet!$AG98)+ABS(Scoresheet!$AI98-Scoresheet!$AH98)+Scoresheet!$AI98)=0),(IF((Scoresheet!$AE98+Scoresheet!$AF98+Scoresheet!$AG98+Scoresheet!$AH98+Scoresheet!$AI98)=0,0,ROUND(Scoresheet!AH98/(Scoresheet!$AE98+Scoresheet!$AF98+Scoresheet!$AG98+Scoresheet!$AH98+Scoresheet!$AI98),2))),"ERR!")</f>
        <v>0</v>
      </c>
      <c r="AE98" s="114">
        <f>IF(OR((Scoresheet!$AE98+ABS(Scoresheet!$AF98-Scoresheet!$AE98)+ABS(Scoresheet!$AG98-Scoresheet!$AF98)+ABS(Scoresheet!$AH98-Scoresheet!$AG98)+ABS(Scoresheet!$AI98-Scoresheet!$AH98)+Scoresheet!$AI98)=2,(Scoresheet!$AE98+ABS(Scoresheet!$AF98-Scoresheet!$AE98)+ABS(Scoresheet!$AG98-Scoresheet!$AF98)+ABS(Scoresheet!$AH98-Scoresheet!$AG98)+ABS(Scoresheet!$AI98-Scoresheet!$AH98)+Scoresheet!$AI98)=0),(IF((Scoresheet!$AE98+Scoresheet!$AF98+Scoresheet!$AG98+Scoresheet!$AH98+Scoresheet!$AI98)=0,0,ROUND(Scoresheet!AI98/(Scoresheet!$AE98+Scoresheet!$AF98+Scoresheet!$AG98+Scoresheet!$AH98+Scoresheet!$AI98),2))),"ERR!")</f>
        <v>0</v>
      </c>
      <c r="AF98" s="66">
        <f>IF((Scoresheet!$AJ98+Scoresheet!$AK98+Scoresheet!$AL98)=0,0,FLOOR(Scoresheet!AJ98/(Scoresheet!$AJ98+Scoresheet!$AK98+Scoresheet!$AL98),0.01))</f>
        <v>0</v>
      </c>
      <c r="AG98" s="66">
        <f>IF((Scoresheet!$AJ98+Scoresheet!$AK98+Scoresheet!$AL98)=0,0,FLOOR(Scoresheet!AK98/(Scoresheet!$AJ98+Scoresheet!$AK98+Scoresheet!$AL98),0.01))</f>
        <v>0</v>
      </c>
      <c r="AH98" s="109">
        <f>IF((Scoresheet!$AJ98+Scoresheet!$AK98+Scoresheet!$AL98)=0,0,FLOOR(Scoresheet!AL98/(Scoresheet!$AJ98+Scoresheet!$AK98+Scoresheet!$AL98),0.01))</f>
        <v>0</v>
      </c>
      <c r="AI98" s="95"/>
      <c r="AJ98" s="95"/>
      <c r="AK98" s="95"/>
      <c r="AL98" s="95"/>
      <c r="AM98" s="95"/>
      <c r="AN98" s="95"/>
      <c r="AP98" s="96"/>
      <c r="AQ98" s="66">
        <f t="shared" si="51"/>
        <v>0</v>
      </c>
      <c r="AR98" s="66">
        <f t="shared" si="59"/>
        <v>0</v>
      </c>
      <c r="AS98" s="66">
        <f t="shared" si="60"/>
        <v>0</v>
      </c>
      <c r="AT98" s="66">
        <f t="shared" si="61"/>
        <v>0</v>
      </c>
      <c r="AU98" s="66">
        <f t="shared" si="62"/>
        <v>0</v>
      </c>
      <c r="AV98" s="66">
        <f t="shared" si="63"/>
        <v>0</v>
      </c>
      <c r="AW98" s="66">
        <f t="shared" si="64"/>
        <v>0</v>
      </c>
      <c r="AX98" s="66">
        <f t="shared" si="65"/>
        <v>0</v>
      </c>
      <c r="AY98" s="66">
        <f t="shared" si="66"/>
        <v>0</v>
      </c>
      <c r="AZ98" s="66">
        <f t="shared" si="67"/>
        <v>0</v>
      </c>
      <c r="BA98" s="66">
        <f t="shared" si="68"/>
        <v>0</v>
      </c>
      <c r="BB98" s="66">
        <f t="shared" si="69"/>
        <v>0</v>
      </c>
      <c r="BC98" s="66">
        <f t="shared" si="70"/>
        <v>0</v>
      </c>
      <c r="BD98" s="66">
        <f t="shared" si="71"/>
        <v>0</v>
      </c>
      <c r="BE98" s="66">
        <f t="shared" si="72"/>
        <v>0</v>
      </c>
      <c r="BF98" s="66">
        <f t="shared" si="73"/>
        <v>0</v>
      </c>
      <c r="BG98" s="66">
        <f t="shared" si="74"/>
        <v>0</v>
      </c>
      <c r="BH98" s="66">
        <f t="shared" si="75"/>
        <v>0</v>
      </c>
      <c r="BI98" s="66">
        <f t="shared" si="76"/>
        <v>0</v>
      </c>
      <c r="BJ98" s="66">
        <f t="shared" si="77"/>
        <v>0</v>
      </c>
      <c r="BK98" s="66">
        <f t="shared" si="78"/>
        <v>0</v>
      </c>
      <c r="BL98" s="66">
        <f t="shared" si="79"/>
        <v>0</v>
      </c>
      <c r="BM98" s="66">
        <f t="shared" si="80"/>
        <v>0</v>
      </c>
      <c r="BN98" s="66">
        <f t="shared" si="81"/>
        <v>0</v>
      </c>
      <c r="BO98" s="66">
        <f t="shared" si="82"/>
        <v>0</v>
      </c>
      <c r="BP98" s="66">
        <f t="shared" si="83"/>
        <v>0</v>
      </c>
      <c r="BQ98" s="66">
        <f t="shared" si="84"/>
        <v>0</v>
      </c>
      <c r="BR98" s="66">
        <f t="shared" si="85"/>
        <v>0</v>
      </c>
      <c r="BS98" s="66">
        <f t="shared" si="86"/>
        <v>0</v>
      </c>
      <c r="BT98" s="66">
        <f t="shared" si="87"/>
        <v>0</v>
      </c>
      <c r="BU98" s="66">
        <f t="shared" si="88"/>
        <v>0</v>
      </c>
      <c r="BV98" s="66">
        <f t="shared" si="89"/>
        <v>0</v>
      </c>
      <c r="BX98" s="66">
        <f t="shared" si="90"/>
        <v>0</v>
      </c>
      <c r="BY98" s="66">
        <f t="shared" si="52"/>
        <v>0</v>
      </c>
      <c r="BZ98" s="66">
        <f t="shared" si="53"/>
        <v>0</v>
      </c>
      <c r="CA98" s="66">
        <f t="shared" si="54"/>
        <v>0</v>
      </c>
      <c r="CB98" s="66">
        <f t="shared" si="55"/>
        <v>0</v>
      </c>
      <c r="CC98" s="66">
        <f t="shared" si="56"/>
        <v>0</v>
      </c>
      <c r="CD98" s="66">
        <f t="shared" si="57"/>
        <v>0</v>
      </c>
    </row>
    <row r="99" spans="1:82">
      <c r="A99" s="96">
        <f t="shared" si="58"/>
        <v>0</v>
      </c>
      <c r="B99" s="109">
        <f>Scoresheet!B99</f>
        <v>0</v>
      </c>
      <c r="C99" s="66">
        <f>IF(Scoresheet!C99=0,0,Scoresheet!C99/(Scoresheet!C99+Scoresheet!D99))</f>
        <v>0</v>
      </c>
      <c r="D99" s="109">
        <f>IF(Scoresheet!D99=0,0,Scoresheet!D99/(Scoresheet!C99+Scoresheet!D99))</f>
        <v>0</v>
      </c>
      <c r="E99" s="66">
        <f>IF(Scoresheet!E99=0,0,Scoresheet!E99/(Scoresheet!E99+Scoresheet!F99))</f>
        <v>0</v>
      </c>
      <c r="F99" s="66">
        <f>IF(Scoresheet!G99=0,0,Scoresheet!G99/(Scoresheet!G99+Scoresheet!H99)*(IF(Result!E99=0,1,Result!E99)))</f>
        <v>0</v>
      </c>
      <c r="G99" s="66">
        <f>IF(Scoresheet!I99=0,0,Scoresheet!I99/(Scoresheet!I99+Scoresheet!J99)*(IF(Result!E99=0,1,Result!E99)))</f>
        <v>0</v>
      </c>
      <c r="H99" s="66">
        <f>IF(Scoresheet!K99=0,0,Scoresheet!K99/(Scoresheet!L99+Scoresheet!K99)*(IF(Result!E99=0,1,Result!E99)))</f>
        <v>0</v>
      </c>
      <c r="I99" s="66">
        <f>IF(Scoresheet!L99=0,0,Scoresheet!L99/(Scoresheet!K99+Scoresheet!L99)*(IF(Result!E99=0,1,Result!E99)))</f>
        <v>0</v>
      </c>
      <c r="J99" s="109">
        <f>IF(Scoresheet!M99=0,0,Scoresheet!M99/(Scoresheet!M99+Scoresheet!N99))</f>
        <v>0</v>
      </c>
      <c r="K99" s="66">
        <f>(IF(OR(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2,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0),(IF((Scoresheet!$O99+Scoresheet!$P99+Scoresheet!$Q99+Scoresheet!$R99+Scoresheet!$S99+Scoresheet!$T99+Scoresheet!$U99+Scoresheet!$V99+Scoresheet!$W99)=0,0,ROUND(Scoresheet!O99/(Scoresheet!$O99+Scoresheet!$P99+Scoresheet!$Q99+Scoresheet!$R99+Scoresheet!$S99+Scoresheet!$T99+Scoresheet!$U99+Scoresheet!$V99+Scoresheet!$W99),2))),"ERR!"))</f>
        <v>0</v>
      </c>
      <c r="L99" s="66">
        <f>(IF(OR(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2,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0),(IF((Scoresheet!$O99+Scoresheet!$P99+Scoresheet!$Q99+Scoresheet!$R99+Scoresheet!$S99+Scoresheet!$T99+Scoresheet!$U99+Scoresheet!$V99+Scoresheet!$W99)=0,0,ROUND(Scoresheet!P99/(Scoresheet!$O99+Scoresheet!$P99+Scoresheet!$Q99+Scoresheet!$R99+Scoresheet!$S99+Scoresheet!$T99+Scoresheet!$U99+Scoresheet!$V99+Scoresheet!$W99),2))),"ERR!"))</f>
        <v>0</v>
      </c>
      <c r="M99" s="66">
        <f>(IF(OR(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2,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0),(IF((Scoresheet!$O99+Scoresheet!$P99+Scoresheet!$Q99+Scoresheet!$R99+Scoresheet!$S99+Scoresheet!$T99+Scoresheet!$U99+Scoresheet!$V99+Scoresheet!$W99)=0,0,ROUND(Scoresheet!Q99/(Scoresheet!$O99+Scoresheet!$P99+Scoresheet!$Q99+Scoresheet!$R99+Scoresheet!$S99+Scoresheet!$T99+Scoresheet!$U99+Scoresheet!$V99+Scoresheet!$W99),2))),"ERR!"))</f>
        <v>0</v>
      </c>
      <c r="N99" s="66">
        <f>(IF(OR(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2,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0),(IF((Scoresheet!$O99+Scoresheet!$P99+Scoresheet!$Q99+Scoresheet!$R99+Scoresheet!$S99+Scoresheet!$T99+Scoresheet!$U99+Scoresheet!$V99+Scoresheet!$W99)=0,0,ROUND(Scoresheet!R99/(Scoresheet!$O99+Scoresheet!$P99+Scoresheet!$Q99+Scoresheet!$R99+Scoresheet!$S99+Scoresheet!$T99+Scoresheet!$U99+Scoresheet!$V99+Scoresheet!$W99),2))),"ERR!"))</f>
        <v>0</v>
      </c>
      <c r="O99" s="66">
        <f>(IF(OR(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2,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0),(IF((Scoresheet!$O99+Scoresheet!$P99+Scoresheet!$Q99+Scoresheet!$R99+Scoresheet!$S99+Scoresheet!$T99+Scoresheet!$U99+Scoresheet!$V99+Scoresheet!$W99)=0,0,ROUND(Scoresheet!S99/(Scoresheet!$O99+Scoresheet!$P99+Scoresheet!$Q99+Scoresheet!$R99+Scoresheet!$S99+Scoresheet!$T99+Scoresheet!$U99+Scoresheet!$V99+Scoresheet!$W99),2))),"ERR!"))</f>
        <v>0</v>
      </c>
      <c r="P99" s="66">
        <f>(IF(OR(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2,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0),(IF((Scoresheet!$O99+Scoresheet!$P99+Scoresheet!$Q99+Scoresheet!$R99+Scoresheet!$S99+Scoresheet!$T99+Scoresheet!$U99+Scoresheet!$V99+Scoresheet!$W99)=0,0,ROUND(Scoresheet!T99/(Scoresheet!$O99+Scoresheet!$P99+Scoresheet!$Q99+Scoresheet!$R99+Scoresheet!$S99+Scoresheet!$T99+Scoresheet!$U99+Scoresheet!$V99+Scoresheet!$W99),2))),"ERR!"))</f>
        <v>0</v>
      </c>
      <c r="Q99" s="66">
        <f>(IF(OR(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2,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0),(IF((Scoresheet!$O99+Scoresheet!$P99+Scoresheet!$Q99+Scoresheet!$R99+Scoresheet!$S99+Scoresheet!$T99+Scoresheet!$U99+Scoresheet!$V99+Scoresheet!$W99)=0,0,ROUND(Scoresheet!U99/(Scoresheet!$O99+Scoresheet!$P99+Scoresheet!$Q99+Scoresheet!$R99+Scoresheet!$S99+Scoresheet!$T99+Scoresheet!$U99+Scoresheet!$V99+Scoresheet!$W99),2))),"ERR!"))</f>
        <v>0</v>
      </c>
      <c r="R99" s="66">
        <f>(IF(OR(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2,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0),(IF((Scoresheet!$O99+Scoresheet!$P99+Scoresheet!$Q99+Scoresheet!$R99+Scoresheet!$S99+Scoresheet!$T99+Scoresheet!$U99+Scoresheet!$V99+Scoresheet!$W99)=0,0,ROUND(Scoresheet!V99/(Scoresheet!$O99+Scoresheet!$P99+Scoresheet!$Q99+Scoresheet!$R99+Scoresheet!$S99+Scoresheet!$T99+Scoresheet!$U99+Scoresheet!$V99+Scoresheet!$W99),2))),"ERR!"))</f>
        <v>0</v>
      </c>
      <c r="S99" s="114">
        <f>(IF(OR(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2,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0),(IF((Scoresheet!$O99+Scoresheet!$P99+Scoresheet!$Q99+Scoresheet!$R99+Scoresheet!$S99+Scoresheet!$T99+Scoresheet!$U99+Scoresheet!$V99+Scoresheet!$W99)=0,0,ROUND(Scoresheet!W99/(Scoresheet!$O99+Scoresheet!$P99+Scoresheet!$Q99+Scoresheet!$R99+Scoresheet!$S99+Scoresheet!$T99+Scoresheet!$U99+Scoresheet!$V99+Scoresheet!$W99),2))),"ERR!"))</f>
        <v>0</v>
      </c>
      <c r="T99" s="66">
        <f>Scoresheet!X99</f>
        <v>0</v>
      </c>
      <c r="U99" s="66">
        <f>IF((Scoresheet!$Y99+Scoresheet!$Z99+Scoresheet!$AA99)=0,0,FLOOR(Scoresheet!Y99/(Scoresheet!$Y99+Scoresheet!$Z99+Scoresheet!$AA99),0.01))</f>
        <v>0</v>
      </c>
      <c r="V99" s="66">
        <f>IF((Scoresheet!$Y99+Scoresheet!$Z99+Scoresheet!$AA99)=0,0,FLOOR(Scoresheet!Z99/(Scoresheet!$Y99+Scoresheet!$Z99+Scoresheet!$AA99),0.01))</f>
        <v>0</v>
      </c>
      <c r="W99" s="109">
        <f>IF((Scoresheet!$Y99+Scoresheet!$Z99+Scoresheet!$AA99)=0,0,FLOOR(Scoresheet!AA99/(Scoresheet!$Y99+Scoresheet!$Z99+Scoresheet!$AA99),0.01))</f>
        <v>0</v>
      </c>
      <c r="X99" s="66">
        <f>IF((Scoresheet!$AB99+Scoresheet!$AC99+Scoresheet!$AD99)=0,0,FLOOR(Scoresheet!AB99/(Scoresheet!$AB99+Scoresheet!$AC99+Scoresheet!$AD99),0.01))</f>
        <v>0</v>
      </c>
      <c r="Y99" s="66">
        <f>IF((Scoresheet!$AB99+Scoresheet!$AC99+Scoresheet!$AD99)=0,0,FLOOR(Scoresheet!AC99/(Scoresheet!$AB99+Scoresheet!$AC99+Scoresheet!$AD99),0.01))</f>
        <v>0</v>
      </c>
      <c r="Z99" s="115">
        <f>IF((Scoresheet!$AB99+Scoresheet!$AC99+Scoresheet!$AD99)=0,0,FLOOR(Scoresheet!AD99/(Scoresheet!$AB99+Scoresheet!$AC99+Scoresheet!$AD99),0.01))</f>
        <v>0</v>
      </c>
      <c r="AA99" s="116">
        <f>IF(OR((Scoresheet!$AE99+ABS(Scoresheet!$AF99-Scoresheet!$AE99)+ABS(Scoresheet!$AG99-Scoresheet!$AF99)+ABS(Scoresheet!$AH99-Scoresheet!$AG99)+ABS(Scoresheet!$AI99-Scoresheet!$AH99)+Scoresheet!$AI99)=2,(Scoresheet!$AE99+ABS(Scoresheet!$AF99-Scoresheet!$AE99)+ABS(Scoresheet!$AG99-Scoresheet!$AF99)+ABS(Scoresheet!$AH99-Scoresheet!$AG99)+ABS(Scoresheet!$AI99-Scoresheet!$AH99)+Scoresheet!$AI99)=0),(IF((Scoresheet!$AE99+Scoresheet!$AF99+Scoresheet!$AG99+Scoresheet!$AH99+Scoresheet!$AI99)=0,0,ROUND(Scoresheet!AE99/(Scoresheet!$AE99+Scoresheet!$AF99+Scoresheet!$AG99+Scoresheet!$AH99+Scoresheet!$AI99),2))),"ERR!")</f>
        <v>0</v>
      </c>
      <c r="AB99" s="115">
        <f>IF(OR((Scoresheet!$AE99+ABS(Scoresheet!$AF99-Scoresheet!$AE99)+ABS(Scoresheet!$AG99-Scoresheet!$AF99)+ABS(Scoresheet!$AH99-Scoresheet!$AG99)+ABS(Scoresheet!$AI99-Scoresheet!$AH99)+Scoresheet!$AI99)=2,(Scoresheet!$AE99+ABS(Scoresheet!$AF99-Scoresheet!$AE99)+ABS(Scoresheet!$AG99-Scoresheet!$AF99)+ABS(Scoresheet!$AH99-Scoresheet!$AG99)+ABS(Scoresheet!$AI99-Scoresheet!$AH99)+Scoresheet!$AI99)=0),(IF((Scoresheet!$AE99+Scoresheet!$AF99+Scoresheet!$AG99+Scoresheet!$AH99+Scoresheet!$AI99)=0,0,ROUND(Scoresheet!AF99/(Scoresheet!$AE99+Scoresheet!$AF99+Scoresheet!$AG99+Scoresheet!$AH99+Scoresheet!$AI99),2))),"ERR!")</f>
        <v>0</v>
      </c>
      <c r="AC99" s="115">
        <f>IF(OR((Scoresheet!$AE99+ABS(Scoresheet!$AF99-Scoresheet!$AE99)+ABS(Scoresheet!$AG99-Scoresheet!$AF99)+ABS(Scoresheet!$AH99-Scoresheet!$AG99)+ABS(Scoresheet!$AI99-Scoresheet!$AH99)+Scoresheet!$AI99)=2,(Scoresheet!$AE99+ABS(Scoresheet!$AF99-Scoresheet!$AE99)+ABS(Scoresheet!$AG99-Scoresheet!$AF99)+ABS(Scoresheet!$AH99-Scoresheet!$AG99)+ABS(Scoresheet!$AI99-Scoresheet!$AH99)+Scoresheet!$AI99)=0),(IF((Scoresheet!$AE99+Scoresheet!$AF99+Scoresheet!$AG99+Scoresheet!$AH99+Scoresheet!$AI99)=0,0,ROUND(Scoresheet!AG99/(Scoresheet!$AE99+Scoresheet!$AF99+Scoresheet!$AG99+Scoresheet!$AH99+Scoresheet!$AI99),2))),"ERR!")</f>
        <v>0</v>
      </c>
      <c r="AD99" s="115">
        <f>IF(OR((Scoresheet!$AE99+ABS(Scoresheet!$AF99-Scoresheet!$AE99)+ABS(Scoresheet!$AG99-Scoresheet!$AF99)+ABS(Scoresheet!$AH99-Scoresheet!$AG99)+ABS(Scoresheet!$AI99-Scoresheet!$AH99)+Scoresheet!$AI99)=2,(Scoresheet!$AE99+ABS(Scoresheet!$AF99-Scoresheet!$AE99)+ABS(Scoresheet!$AG99-Scoresheet!$AF99)+ABS(Scoresheet!$AH99-Scoresheet!$AG99)+ABS(Scoresheet!$AI99-Scoresheet!$AH99)+Scoresheet!$AI99)=0),(IF((Scoresheet!$AE99+Scoresheet!$AF99+Scoresheet!$AG99+Scoresheet!$AH99+Scoresheet!$AI99)=0,0,ROUND(Scoresheet!AH99/(Scoresheet!$AE99+Scoresheet!$AF99+Scoresheet!$AG99+Scoresheet!$AH99+Scoresheet!$AI99),2))),"ERR!")</f>
        <v>0</v>
      </c>
      <c r="AE99" s="114">
        <f>IF(OR((Scoresheet!$AE99+ABS(Scoresheet!$AF99-Scoresheet!$AE99)+ABS(Scoresheet!$AG99-Scoresheet!$AF99)+ABS(Scoresheet!$AH99-Scoresheet!$AG99)+ABS(Scoresheet!$AI99-Scoresheet!$AH99)+Scoresheet!$AI99)=2,(Scoresheet!$AE99+ABS(Scoresheet!$AF99-Scoresheet!$AE99)+ABS(Scoresheet!$AG99-Scoresheet!$AF99)+ABS(Scoresheet!$AH99-Scoresheet!$AG99)+ABS(Scoresheet!$AI99-Scoresheet!$AH99)+Scoresheet!$AI99)=0),(IF((Scoresheet!$AE99+Scoresheet!$AF99+Scoresheet!$AG99+Scoresheet!$AH99+Scoresheet!$AI99)=0,0,ROUND(Scoresheet!AI99/(Scoresheet!$AE99+Scoresheet!$AF99+Scoresheet!$AG99+Scoresheet!$AH99+Scoresheet!$AI99),2))),"ERR!")</f>
        <v>0</v>
      </c>
      <c r="AF99" s="66">
        <f>IF((Scoresheet!$AJ99+Scoresheet!$AK99+Scoresheet!$AL99)=0,0,FLOOR(Scoresheet!AJ99/(Scoresheet!$AJ99+Scoresheet!$AK99+Scoresheet!$AL99),0.01))</f>
        <v>0</v>
      </c>
      <c r="AG99" s="66">
        <f>IF((Scoresheet!$AJ99+Scoresheet!$AK99+Scoresheet!$AL99)=0,0,FLOOR(Scoresheet!AK99/(Scoresheet!$AJ99+Scoresheet!$AK99+Scoresheet!$AL99),0.01))</f>
        <v>0</v>
      </c>
      <c r="AH99" s="109">
        <f>IF((Scoresheet!$AJ99+Scoresheet!$AK99+Scoresheet!$AL99)=0,0,FLOOR(Scoresheet!AL99/(Scoresheet!$AJ99+Scoresheet!$AK99+Scoresheet!$AL99),0.01))</f>
        <v>0</v>
      </c>
      <c r="AI99" s="95"/>
      <c r="AJ99" s="95"/>
      <c r="AK99" s="95"/>
      <c r="AL99" s="95"/>
      <c r="AM99" s="95"/>
      <c r="AN99" s="95"/>
      <c r="AP99" s="96"/>
      <c r="AQ99" s="66">
        <f t="shared" si="51"/>
        <v>0</v>
      </c>
      <c r="AR99" s="66">
        <f t="shared" si="59"/>
        <v>0</v>
      </c>
      <c r="AS99" s="66">
        <f t="shared" si="60"/>
        <v>0</v>
      </c>
      <c r="AT99" s="66">
        <f t="shared" si="61"/>
        <v>0</v>
      </c>
      <c r="AU99" s="66">
        <f t="shared" si="62"/>
        <v>0</v>
      </c>
      <c r="AV99" s="66">
        <f t="shared" si="63"/>
        <v>0</v>
      </c>
      <c r="AW99" s="66">
        <f t="shared" si="64"/>
        <v>0</v>
      </c>
      <c r="AX99" s="66">
        <f t="shared" si="65"/>
        <v>0</v>
      </c>
      <c r="AY99" s="66">
        <f t="shared" si="66"/>
        <v>0</v>
      </c>
      <c r="AZ99" s="66">
        <f t="shared" si="67"/>
        <v>0</v>
      </c>
      <c r="BA99" s="66">
        <f t="shared" si="68"/>
        <v>0</v>
      </c>
      <c r="BB99" s="66">
        <f t="shared" si="69"/>
        <v>0</v>
      </c>
      <c r="BC99" s="66">
        <f t="shared" si="70"/>
        <v>0</v>
      </c>
      <c r="BD99" s="66">
        <f t="shared" si="71"/>
        <v>0</v>
      </c>
      <c r="BE99" s="66">
        <f t="shared" si="72"/>
        <v>0</v>
      </c>
      <c r="BF99" s="66">
        <f t="shared" si="73"/>
        <v>0</v>
      </c>
      <c r="BG99" s="66">
        <f t="shared" si="74"/>
        <v>0</v>
      </c>
      <c r="BH99" s="66">
        <f t="shared" si="75"/>
        <v>0</v>
      </c>
      <c r="BI99" s="66">
        <f t="shared" si="76"/>
        <v>0</v>
      </c>
      <c r="BJ99" s="66">
        <f t="shared" si="77"/>
        <v>0</v>
      </c>
      <c r="BK99" s="66">
        <f t="shared" si="78"/>
        <v>0</v>
      </c>
      <c r="BL99" s="66">
        <f t="shared" si="79"/>
        <v>0</v>
      </c>
      <c r="BM99" s="66">
        <f t="shared" si="80"/>
        <v>0</v>
      </c>
      <c r="BN99" s="66">
        <f t="shared" si="81"/>
        <v>0</v>
      </c>
      <c r="BO99" s="66">
        <f t="shared" si="82"/>
        <v>0</v>
      </c>
      <c r="BP99" s="66">
        <f t="shared" si="83"/>
        <v>0</v>
      </c>
      <c r="BQ99" s="66">
        <f t="shared" si="84"/>
        <v>0</v>
      </c>
      <c r="BR99" s="66">
        <f t="shared" si="85"/>
        <v>0</v>
      </c>
      <c r="BS99" s="66">
        <f t="shared" si="86"/>
        <v>0</v>
      </c>
      <c r="BT99" s="66">
        <f t="shared" si="87"/>
        <v>0</v>
      </c>
      <c r="BU99" s="66">
        <f t="shared" si="88"/>
        <v>0</v>
      </c>
      <c r="BV99" s="66">
        <f t="shared" si="89"/>
        <v>0</v>
      </c>
      <c r="BX99" s="66">
        <f t="shared" si="90"/>
        <v>0</v>
      </c>
      <c r="BY99" s="66">
        <f t="shared" si="52"/>
        <v>0</v>
      </c>
      <c r="BZ99" s="66">
        <f t="shared" si="53"/>
        <v>0</v>
      </c>
      <c r="CA99" s="66">
        <f t="shared" si="54"/>
        <v>0</v>
      </c>
      <c r="CB99" s="66">
        <f t="shared" si="55"/>
        <v>0</v>
      </c>
      <c r="CC99" s="66">
        <f t="shared" si="56"/>
        <v>0</v>
      </c>
      <c r="CD99" s="66">
        <f t="shared" si="57"/>
        <v>0</v>
      </c>
    </row>
    <row r="100" spans="1:82">
      <c r="A100" s="96">
        <f t="shared" si="58"/>
        <v>0</v>
      </c>
      <c r="B100" s="109">
        <f>Scoresheet!B100</f>
        <v>0</v>
      </c>
      <c r="C100" s="66">
        <f>IF(Scoresheet!C100=0,0,Scoresheet!C100/(Scoresheet!C100+Scoresheet!D100))</f>
        <v>0</v>
      </c>
      <c r="D100" s="109">
        <f>IF(Scoresheet!D100=0,0,Scoresheet!D100/(Scoresheet!C100+Scoresheet!D100))</f>
        <v>0</v>
      </c>
      <c r="E100" s="66">
        <f>IF(Scoresheet!E100=0,0,Scoresheet!E100/(Scoresheet!E100+Scoresheet!F100))</f>
        <v>0</v>
      </c>
      <c r="F100" s="66">
        <f>IF(Scoresheet!G100=0,0,Scoresheet!G100/(Scoresheet!G100+Scoresheet!H100)*(IF(Result!E100=0,1,Result!E100)))</f>
        <v>0</v>
      </c>
      <c r="G100" s="66">
        <f>IF(Scoresheet!I100=0,0,Scoresheet!I100/(Scoresheet!I100+Scoresheet!J100)*(IF(Result!E100=0,1,Result!E100)))</f>
        <v>0</v>
      </c>
      <c r="H100" s="66">
        <f>IF(Scoresheet!K100=0,0,Scoresheet!K100/(Scoresheet!L100+Scoresheet!K100)*(IF(Result!E100=0,1,Result!E100)))</f>
        <v>0</v>
      </c>
      <c r="I100" s="66">
        <f>IF(Scoresheet!L100=0,0,Scoresheet!L100/(Scoresheet!K100+Scoresheet!L100)*(IF(Result!E100=0,1,Result!E100)))</f>
        <v>0</v>
      </c>
      <c r="J100" s="109">
        <f>IF(Scoresheet!M100=0,0,Scoresheet!M100/(Scoresheet!M100+Scoresheet!N100))</f>
        <v>0</v>
      </c>
      <c r="K100" s="66">
        <f>(IF(OR(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2,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0),(IF((Scoresheet!$O100+Scoresheet!$P100+Scoresheet!$Q100+Scoresheet!$R100+Scoresheet!$S100+Scoresheet!$T100+Scoresheet!$U100+Scoresheet!$V100+Scoresheet!$W100)=0,0,ROUND(Scoresheet!O100/(Scoresheet!$O100+Scoresheet!$P100+Scoresheet!$Q100+Scoresheet!$R100+Scoresheet!$S100+Scoresheet!$T100+Scoresheet!$U100+Scoresheet!$V100+Scoresheet!$W100),2))),"ERR!"))</f>
        <v>0</v>
      </c>
      <c r="L100" s="66">
        <f>(IF(OR(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2,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0),(IF((Scoresheet!$O100+Scoresheet!$P100+Scoresheet!$Q100+Scoresheet!$R100+Scoresheet!$S100+Scoresheet!$T100+Scoresheet!$U100+Scoresheet!$V100+Scoresheet!$W100)=0,0,ROUND(Scoresheet!P100/(Scoresheet!$O100+Scoresheet!$P100+Scoresheet!$Q100+Scoresheet!$R100+Scoresheet!$S100+Scoresheet!$T100+Scoresheet!$U100+Scoresheet!$V100+Scoresheet!$W100),2))),"ERR!"))</f>
        <v>0</v>
      </c>
      <c r="M100" s="66">
        <f>(IF(OR(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2,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0),(IF((Scoresheet!$O100+Scoresheet!$P100+Scoresheet!$Q100+Scoresheet!$R100+Scoresheet!$S100+Scoresheet!$T100+Scoresheet!$U100+Scoresheet!$V100+Scoresheet!$W100)=0,0,ROUND(Scoresheet!Q100/(Scoresheet!$O100+Scoresheet!$P100+Scoresheet!$Q100+Scoresheet!$R100+Scoresheet!$S100+Scoresheet!$T100+Scoresheet!$U100+Scoresheet!$V100+Scoresheet!$W100),2))),"ERR!"))</f>
        <v>0</v>
      </c>
      <c r="N100" s="66">
        <f>(IF(OR(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2,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0),(IF((Scoresheet!$O100+Scoresheet!$P100+Scoresheet!$Q100+Scoresheet!$R100+Scoresheet!$S100+Scoresheet!$T100+Scoresheet!$U100+Scoresheet!$V100+Scoresheet!$W100)=0,0,ROUND(Scoresheet!R100/(Scoresheet!$O100+Scoresheet!$P100+Scoresheet!$Q100+Scoresheet!$R100+Scoresheet!$S100+Scoresheet!$T100+Scoresheet!$U100+Scoresheet!$V100+Scoresheet!$W100),2))),"ERR!"))</f>
        <v>0</v>
      </c>
      <c r="O100" s="66">
        <f>(IF(OR(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2,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0),(IF((Scoresheet!$O100+Scoresheet!$P100+Scoresheet!$Q100+Scoresheet!$R100+Scoresheet!$S100+Scoresheet!$T100+Scoresheet!$U100+Scoresheet!$V100+Scoresheet!$W100)=0,0,ROUND(Scoresheet!S100/(Scoresheet!$O100+Scoresheet!$P100+Scoresheet!$Q100+Scoresheet!$R100+Scoresheet!$S100+Scoresheet!$T100+Scoresheet!$U100+Scoresheet!$V100+Scoresheet!$W100),2))),"ERR!"))</f>
        <v>0</v>
      </c>
      <c r="P100" s="66">
        <f>(IF(OR(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2,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0),(IF((Scoresheet!$O100+Scoresheet!$P100+Scoresheet!$Q100+Scoresheet!$R100+Scoresheet!$S100+Scoresheet!$T100+Scoresheet!$U100+Scoresheet!$V100+Scoresheet!$W100)=0,0,ROUND(Scoresheet!T100/(Scoresheet!$O100+Scoresheet!$P100+Scoresheet!$Q100+Scoresheet!$R100+Scoresheet!$S100+Scoresheet!$T100+Scoresheet!$U100+Scoresheet!$V100+Scoresheet!$W100),2))),"ERR!"))</f>
        <v>0</v>
      </c>
      <c r="Q100" s="66">
        <f>(IF(OR(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2,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0),(IF((Scoresheet!$O100+Scoresheet!$P100+Scoresheet!$Q100+Scoresheet!$R100+Scoresheet!$S100+Scoresheet!$T100+Scoresheet!$U100+Scoresheet!$V100+Scoresheet!$W100)=0,0,ROUND(Scoresheet!U100/(Scoresheet!$O100+Scoresheet!$P100+Scoresheet!$Q100+Scoresheet!$R100+Scoresheet!$S100+Scoresheet!$T100+Scoresheet!$U100+Scoresheet!$V100+Scoresheet!$W100),2))),"ERR!"))</f>
        <v>0</v>
      </c>
      <c r="R100" s="66">
        <f>(IF(OR(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2,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0),(IF((Scoresheet!$O100+Scoresheet!$P100+Scoresheet!$Q100+Scoresheet!$R100+Scoresheet!$S100+Scoresheet!$T100+Scoresheet!$U100+Scoresheet!$V100+Scoresheet!$W100)=0,0,ROUND(Scoresheet!V100/(Scoresheet!$O100+Scoresheet!$P100+Scoresheet!$Q100+Scoresheet!$R100+Scoresheet!$S100+Scoresheet!$T100+Scoresheet!$U100+Scoresheet!$V100+Scoresheet!$W100),2))),"ERR!"))</f>
        <v>0</v>
      </c>
      <c r="S100" s="114">
        <f>(IF(OR(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2,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0),(IF((Scoresheet!$O100+Scoresheet!$P100+Scoresheet!$Q100+Scoresheet!$R100+Scoresheet!$S100+Scoresheet!$T100+Scoresheet!$U100+Scoresheet!$V100+Scoresheet!$W100)=0,0,ROUND(Scoresheet!W100/(Scoresheet!$O100+Scoresheet!$P100+Scoresheet!$Q100+Scoresheet!$R100+Scoresheet!$S100+Scoresheet!$T100+Scoresheet!$U100+Scoresheet!$V100+Scoresheet!$W100),2))),"ERR!"))</f>
        <v>0</v>
      </c>
      <c r="T100" s="66">
        <f>Scoresheet!X100</f>
        <v>0</v>
      </c>
      <c r="U100" s="66">
        <f>IF((Scoresheet!$Y100+Scoresheet!$Z100+Scoresheet!$AA100)=0,0,FLOOR(Scoresheet!Y100/(Scoresheet!$Y100+Scoresheet!$Z100+Scoresheet!$AA100),0.01))</f>
        <v>0</v>
      </c>
      <c r="V100" s="66">
        <f>IF((Scoresheet!$Y100+Scoresheet!$Z100+Scoresheet!$AA100)=0,0,FLOOR(Scoresheet!Z100/(Scoresheet!$Y100+Scoresheet!$Z100+Scoresheet!$AA100),0.01))</f>
        <v>0</v>
      </c>
      <c r="W100" s="109">
        <f>IF((Scoresheet!$Y100+Scoresheet!$Z100+Scoresheet!$AA100)=0,0,FLOOR(Scoresheet!AA100/(Scoresheet!$Y100+Scoresheet!$Z100+Scoresheet!$AA100),0.01))</f>
        <v>0</v>
      </c>
      <c r="X100" s="66">
        <f>IF((Scoresheet!$AB100+Scoresheet!$AC100+Scoresheet!$AD100)=0,0,FLOOR(Scoresheet!AB100/(Scoresheet!$AB100+Scoresheet!$AC100+Scoresheet!$AD100),0.01))</f>
        <v>0</v>
      </c>
      <c r="Y100" s="66">
        <f>IF((Scoresheet!$AB100+Scoresheet!$AC100+Scoresheet!$AD100)=0,0,FLOOR(Scoresheet!AC100/(Scoresheet!$AB100+Scoresheet!$AC100+Scoresheet!$AD100),0.01))</f>
        <v>0</v>
      </c>
      <c r="Z100" s="115">
        <f>IF((Scoresheet!$AB100+Scoresheet!$AC100+Scoresheet!$AD100)=0,0,FLOOR(Scoresheet!AD100/(Scoresheet!$AB100+Scoresheet!$AC100+Scoresheet!$AD100),0.01))</f>
        <v>0</v>
      </c>
      <c r="AA100" s="116">
        <f>IF(OR((Scoresheet!$AE100+ABS(Scoresheet!$AF100-Scoresheet!$AE100)+ABS(Scoresheet!$AG100-Scoresheet!$AF100)+ABS(Scoresheet!$AH100-Scoresheet!$AG100)+ABS(Scoresheet!$AI100-Scoresheet!$AH100)+Scoresheet!$AI100)=2,(Scoresheet!$AE100+ABS(Scoresheet!$AF100-Scoresheet!$AE100)+ABS(Scoresheet!$AG100-Scoresheet!$AF100)+ABS(Scoresheet!$AH100-Scoresheet!$AG100)+ABS(Scoresheet!$AI100-Scoresheet!$AH100)+Scoresheet!$AI100)=0),(IF((Scoresheet!$AE100+Scoresheet!$AF100+Scoresheet!$AG100+Scoresheet!$AH100+Scoresheet!$AI100)=0,0,ROUND(Scoresheet!AE100/(Scoresheet!$AE100+Scoresheet!$AF100+Scoresheet!$AG100+Scoresheet!$AH100+Scoresheet!$AI100),2))),"ERR!")</f>
        <v>0</v>
      </c>
      <c r="AB100" s="115">
        <f>IF(OR((Scoresheet!$AE100+ABS(Scoresheet!$AF100-Scoresheet!$AE100)+ABS(Scoresheet!$AG100-Scoresheet!$AF100)+ABS(Scoresheet!$AH100-Scoresheet!$AG100)+ABS(Scoresheet!$AI100-Scoresheet!$AH100)+Scoresheet!$AI100)=2,(Scoresheet!$AE100+ABS(Scoresheet!$AF100-Scoresheet!$AE100)+ABS(Scoresheet!$AG100-Scoresheet!$AF100)+ABS(Scoresheet!$AH100-Scoresheet!$AG100)+ABS(Scoresheet!$AI100-Scoresheet!$AH100)+Scoresheet!$AI100)=0),(IF((Scoresheet!$AE100+Scoresheet!$AF100+Scoresheet!$AG100+Scoresheet!$AH100+Scoresheet!$AI100)=0,0,ROUND(Scoresheet!AF100/(Scoresheet!$AE100+Scoresheet!$AF100+Scoresheet!$AG100+Scoresheet!$AH100+Scoresheet!$AI100),2))),"ERR!")</f>
        <v>0</v>
      </c>
      <c r="AC100" s="115">
        <f>IF(OR((Scoresheet!$AE100+ABS(Scoresheet!$AF100-Scoresheet!$AE100)+ABS(Scoresheet!$AG100-Scoresheet!$AF100)+ABS(Scoresheet!$AH100-Scoresheet!$AG100)+ABS(Scoresheet!$AI100-Scoresheet!$AH100)+Scoresheet!$AI100)=2,(Scoresheet!$AE100+ABS(Scoresheet!$AF100-Scoresheet!$AE100)+ABS(Scoresheet!$AG100-Scoresheet!$AF100)+ABS(Scoresheet!$AH100-Scoresheet!$AG100)+ABS(Scoresheet!$AI100-Scoresheet!$AH100)+Scoresheet!$AI100)=0),(IF((Scoresheet!$AE100+Scoresheet!$AF100+Scoresheet!$AG100+Scoresheet!$AH100+Scoresheet!$AI100)=0,0,ROUND(Scoresheet!AG100/(Scoresheet!$AE100+Scoresheet!$AF100+Scoresheet!$AG100+Scoresheet!$AH100+Scoresheet!$AI100),2))),"ERR!")</f>
        <v>0</v>
      </c>
      <c r="AD100" s="115">
        <f>IF(OR((Scoresheet!$AE100+ABS(Scoresheet!$AF100-Scoresheet!$AE100)+ABS(Scoresheet!$AG100-Scoresheet!$AF100)+ABS(Scoresheet!$AH100-Scoresheet!$AG100)+ABS(Scoresheet!$AI100-Scoresheet!$AH100)+Scoresheet!$AI100)=2,(Scoresheet!$AE100+ABS(Scoresheet!$AF100-Scoresheet!$AE100)+ABS(Scoresheet!$AG100-Scoresheet!$AF100)+ABS(Scoresheet!$AH100-Scoresheet!$AG100)+ABS(Scoresheet!$AI100-Scoresheet!$AH100)+Scoresheet!$AI100)=0),(IF((Scoresheet!$AE100+Scoresheet!$AF100+Scoresheet!$AG100+Scoresheet!$AH100+Scoresheet!$AI100)=0,0,ROUND(Scoresheet!AH100/(Scoresheet!$AE100+Scoresheet!$AF100+Scoresheet!$AG100+Scoresheet!$AH100+Scoresheet!$AI100),2))),"ERR!")</f>
        <v>0</v>
      </c>
      <c r="AE100" s="114">
        <f>IF(OR((Scoresheet!$AE100+ABS(Scoresheet!$AF100-Scoresheet!$AE100)+ABS(Scoresheet!$AG100-Scoresheet!$AF100)+ABS(Scoresheet!$AH100-Scoresheet!$AG100)+ABS(Scoresheet!$AI100-Scoresheet!$AH100)+Scoresheet!$AI100)=2,(Scoresheet!$AE100+ABS(Scoresheet!$AF100-Scoresheet!$AE100)+ABS(Scoresheet!$AG100-Scoresheet!$AF100)+ABS(Scoresheet!$AH100-Scoresheet!$AG100)+ABS(Scoresheet!$AI100-Scoresheet!$AH100)+Scoresheet!$AI100)=0),(IF((Scoresheet!$AE100+Scoresheet!$AF100+Scoresheet!$AG100+Scoresheet!$AH100+Scoresheet!$AI100)=0,0,ROUND(Scoresheet!AI100/(Scoresheet!$AE100+Scoresheet!$AF100+Scoresheet!$AG100+Scoresheet!$AH100+Scoresheet!$AI100),2))),"ERR!")</f>
        <v>0</v>
      </c>
      <c r="AF100" s="66">
        <f>IF((Scoresheet!$AJ100+Scoresheet!$AK100+Scoresheet!$AL100)=0,0,FLOOR(Scoresheet!AJ100/(Scoresheet!$AJ100+Scoresheet!$AK100+Scoresheet!$AL100),0.01))</f>
        <v>0</v>
      </c>
      <c r="AG100" s="66">
        <f>IF((Scoresheet!$AJ100+Scoresheet!$AK100+Scoresheet!$AL100)=0,0,FLOOR(Scoresheet!AK100/(Scoresheet!$AJ100+Scoresheet!$AK100+Scoresheet!$AL100),0.01))</f>
        <v>0</v>
      </c>
      <c r="AH100" s="109">
        <f>IF((Scoresheet!$AJ100+Scoresheet!$AK100+Scoresheet!$AL100)=0,0,FLOOR(Scoresheet!AL100/(Scoresheet!$AJ100+Scoresheet!$AK100+Scoresheet!$AL100),0.01))</f>
        <v>0</v>
      </c>
      <c r="AI100" s="95"/>
      <c r="AJ100" s="95"/>
      <c r="AK100" s="95"/>
      <c r="AL100" s="95"/>
      <c r="AM100" s="95"/>
      <c r="AN100" s="95"/>
      <c r="AP100" s="96"/>
      <c r="AQ100" s="66">
        <f t="shared" si="51"/>
        <v>0</v>
      </c>
      <c r="AR100" s="66">
        <f t="shared" si="59"/>
        <v>0</v>
      </c>
      <c r="AS100" s="66">
        <f t="shared" si="60"/>
        <v>0</v>
      </c>
      <c r="AT100" s="66">
        <f t="shared" si="61"/>
        <v>0</v>
      </c>
      <c r="AU100" s="66">
        <f t="shared" si="62"/>
        <v>0</v>
      </c>
      <c r="AV100" s="66">
        <f t="shared" si="63"/>
        <v>0</v>
      </c>
      <c r="AW100" s="66">
        <f t="shared" si="64"/>
        <v>0</v>
      </c>
      <c r="AX100" s="66">
        <f t="shared" si="65"/>
        <v>0</v>
      </c>
      <c r="AY100" s="66">
        <f t="shared" si="66"/>
        <v>0</v>
      </c>
      <c r="AZ100" s="66">
        <f t="shared" si="67"/>
        <v>0</v>
      </c>
      <c r="BA100" s="66">
        <f t="shared" si="68"/>
        <v>0</v>
      </c>
      <c r="BB100" s="66">
        <f t="shared" si="69"/>
        <v>0</v>
      </c>
      <c r="BC100" s="66">
        <f t="shared" si="70"/>
        <v>0</v>
      </c>
      <c r="BD100" s="66">
        <f t="shared" si="71"/>
        <v>0</v>
      </c>
      <c r="BE100" s="66">
        <f t="shared" si="72"/>
        <v>0</v>
      </c>
      <c r="BF100" s="66">
        <f t="shared" si="73"/>
        <v>0</v>
      </c>
      <c r="BG100" s="66">
        <f t="shared" si="74"/>
        <v>0</v>
      </c>
      <c r="BH100" s="66">
        <f t="shared" si="75"/>
        <v>0</v>
      </c>
      <c r="BI100" s="66">
        <f t="shared" si="76"/>
        <v>0</v>
      </c>
      <c r="BJ100" s="66">
        <f t="shared" si="77"/>
        <v>0</v>
      </c>
      <c r="BK100" s="66">
        <f t="shared" si="78"/>
        <v>0</v>
      </c>
      <c r="BL100" s="66">
        <f t="shared" si="79"/>
        <v>0</v>
      </c>
      <c r="BM100" s="66">
        <f t="shared" si="80"/>
        <v>0</v>
      </c>
      <c r="BN100" s="66">
        <f t="shared" si="81"/>
        <v>0</v>
      </c>
      <c r="BO100" s="66">
        <f t="shared" si="82"/>
        <v>0</v>
      </c>
      <c r="BP100" s="66">
        <f t="shared" si="83"/>
        <v>0</v>
      </c>
      <c r="BQ100" s="66">
        <f t="shared" si="84"/>
        <v>0</v>
      </c>
      <c r="BR100" s="66">
        <f t="shared" si="85"/>
        <v>0</v>
      </c>
      <c r="BS100" s="66">
        <f t="shared" si="86"/>
        <v>0</v>
      </c>
      <c r="BT100" s="66">
        <f t="shared" si="87"/>
        <v>0</v>
      </c>
      <c r="BU100" s="66">
        <f t="shared" si="88"/>
        <v>0</v>
      </c>
      <c r="BV100" s="66">
        <f t="shared" si="89"/>
        <v>0</v>
      </c>
      <c r="BX100" s="66">
        <f t="shared" si="90"/>
        <v>0</v>
      </c>
      <c r="BY100" s="66">
        <f t="shared" si="52"/>
        <v>0</v>
      </c>
      <c r="BZ100" s="66">
        <f t="shared" si="53"/>
        <v>0</v>
      </c>
      <c r="CA100" s="66">
        <f t="shared" si="54"/>
        <v>0</v>
      </c>
      <c r="CB100" s="66">
        <f t="shared" si="55"/>
        <v>0</v>
      </c>
      <c r="CC100" s="66">
        <f t="shared" si="56"/>
        <v>0</v>
      </c>
      <c r="CD100" s="66">
        <f t="shared" si="57"/>
        <v>0</v>
      </c>
    </row>
    <row r="101" spans="1:82">
      <c r="A101" s="96">
        <f t="shared" si="58"/>
        <v>0</v>
      </c>
      <c r="B101" s="109">
        <f>Scoresheet!B101</f>
        <v>0</v>
      </c>
      <c r="C101" s="66">
        <f>IF(Scoresheet!C101=0,0,Scoresheet!C101/(Scoresheet!C101+Scoresheet!D101))</f>
        <v>0</v>
      </c>
      <c r="D101" s="109">
        <f>IF(Scoresheet!D101=0,0,Scoresheet!D101/(Scoresheet!C101+Scoresheet!D101))</f>
        <v>0</v>
      </c>
      <c r="E101" s="66">
        <f>IF(Scoresheet!E101=0,0,Scoresheet!E101/(Scoresheet!E101+Scoresheet!F101))</f>
        <v>0</v>
      </c>
      <c r="F101" s="66">
        <f>IF(Scoresheet!G101=0,0,Scoresheet!G101/(Scoresheet!G101+Scoresheet!H101)*(IF(Result!E101=0,1,Result!E101)))</f>
        <v>0</v>
      </c>
      <c r="G101" s="66">
        <f>IF(Scoresheet!I101=0,0,Scoresheet!I101/(Scoresheet!I101+Scoresheet!J101)*(IF(Result!E101=0,1,Result!E101)))</f>
        <v>0</v>
      </c>
      <c r="H101" s="66">
        <f>IF(Scoresheet!K101=0,0,Scoresheet!K101/(Scoresheet!L101+Scoresheet!K101)*(IF(Result!E101=0,1,Result!E101)))</f>
        <v>0</v>
      </c>
      <c r="I101" s="66">
        <f>IF(Scoresheet!L101=0,0,Scoresheet!L101/(Scoresheet!K101+Scoresheet!L101)*(IF(Result!E101=0,1,Result!E101)))</f>
        <v>0</v>
      </c>
      <c r="J101" s="109">
        <f>IF(Scoresheet!M101=0,0,Scoresheet!M101/(Scoresheet!M101+Scoresheet!N101))</f>
        <v>0</v>
      </c>
      <c r="K101" s="66">
        <f>(IF(OR(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2,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0),(IF((Scoresheet!$O101+Scoresheet!$P101+Scoresheet!$Q101+Scoresheet!$R101+Scoresheet!$S101+Scoresheet!$T101+Scoresheet!$U101+Scoresheet!$V101+Scoresheet!$W101)=0,0,ROUND(Scoresheet!O101/(Scoresheet!$O101+Scoresheet!$P101+Scoresheet!$Q101+Scoresheet!$R101+Scoresheet!$S101+Scoresheet!$T101+Scoresheet!$U101+Scoresheet!$V101+Scoresheet!$W101),2))),"ERR!"))</f>
        <v>0</v>
      </c>
      <c r="L101" s="66">
        <f>(IF(OR(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2,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0),(IF((Scoresheet!$O101+Scoresheet!$P101+Scoresheet!$Q101+Scoresheet!$R101+Scoresheet!$S101+Scoresheet!$T101+Scoresheet!$U101+Scoresheet!$V101+Scoresheet!$W101)=0,0,ROUND(Scoresheet!P101/(Scoresheet!$O101+Scoresheet!$P101+Scoresheet!$Q101+Scoresheet!$R101+Scoresheet!$S101+Scoresheet!$T101+Scoresheet!$U101+Scoresheet!$V101+Scoresheet!$W101),2))),"ERR!"))</f>
        <v>0</v>
      </c>
      <c r="M101" s="66">
        <f>(IF(OR(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2,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0),(IF((Scoresheet!$O101+Scoresheet!$P101+Scoresheet!$Q101+Scoresheet!$R101+Scoresheet!$S101+Scoresheet!$T101+Scoresheet!$U101+Scoresheet!$V101+Scoresheet!$W101)=0,0,ROUND(Scoresheet!Q101/(Scoresheet!$O101+Scoresheet!$P101+Scoresheet!$Q101+Scoresheet!$R101+Scoresheet!$S101+Scoresheet!$T101+Scoresheet!$U101+Scoresheet!$V101+Scoresheet!$W101),2))),"ERR!"))</f>
        <v>0</v>
      </c>
      <c r="N101" s="66">
        <f>(IF(OR(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2,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0),(IF((Scoresheet!$O101+Scoresheet!$P101+Scoresheet!$Q101+Scoresheet!$R101+Scoresheet!$S101+Scoresheet!$T101+Scoresheet!$U101+Scoresheet!$V101+Scoresheet!$W101)=0,0,ROUND(Scoresheet!R101/(Scoresheet!$O101+Scoresheet!$P101+Scoresheet!$Q101+Scoresheet!$R101+Scoresheet!$S101+Scoresheet!$T101+Scoresheet!$U101+Scoresheet!$V101+Scoresheet!$W101),2))),"ERR!"))</f>
        <v>0</v>
      </c>
      <c r="O101" s="66">
        <f>(IF(OR(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2,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0),(IF((Scoresheet!$O101+Scoresheet!$P101+Scoresheet!$Q101+Scoresheet!$R101+Scoresheet!$S101+Scoresheet!$T101+Scoresheet!$U101+Scoresheet!$V101+Scoresheet!$W101)=0,0,ROUND(Scoresheet!S101/(Scoresheet!$O101+Scoresheet!$P101+Scoresheet!$Q101+Scoresheet!$R101+Scoresheet!$S101+Scoresheet!$T101+Scoresheet!$U101+Scoresheet!$V101+Scoresheet!$W101),2))),"ERR!"))</f>
        <v>0</v>
      </c>
      <c r="P101" s="66">
        <f>(IF(OR(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2,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0),(IF((Scoresheet!$O101+Scoresheet!$P101+Scoresheet!$Q101+Scoresheet!$R101+Scoresheet!$S101+Scoresheet!$T101+Scoresheet!$U101+Scoresheet!$V101+Scoresheet!$W101)=0,0,ROUND(Scoresheet!T101/(Scoresheet!$O101+Scoresheet!$P101+Scoresheet!$Q101+Scoresheet!$R101+Scoresheet!$S101+Scoresheet!$T101+Scoresheet!$U101+Scoresheet!$V101+Scoresheet!$W101),2))),"ERR!"))</f>
        <v>0</v>
      </c>
      <c r="Q101" s="66">
        <f>(IF(OR(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2,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0),(IF((Scoresheet!$O101+Scoresheet!$P101+Scoresheet!$Q101+Scoresheet!$R101+Scoresheet!$S101+Scoresheet!$T101+Scoresheet!$U101+Scoresheet!$V101+Scoresheet!$W101)=0,0,ROUND(Scoresheet!U101/(Scoresheet!$O101+Scoresheet!$P101+Scoresheet!$Q101+Scoresheet!$R101+Scoresheet!$S101+Scoresheet!$T101+Scoresheet!$U101+Scoresheet!$V101+Scoresheet!$W101),2))),"ERR!"))</f>
        <v>0</v>
      </c>
      <c r="R101" s="66">
        <f>(IF(OR(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2,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0),(IF((Scoresheet!$O101+Scoresheet!$P101+Scoresheet!$Q101+Scoresheet!$R101+Scoresheet!$S101+Scoresheet!$T101+Scoresheet!$U101+Scoresheet!$V101+Scoresheet!$W101)=0,0,ROUND(Scoresheet!V101/(Scoresheet!$O101+Scoresheet!$P101+Scoresheet!$Q101+Scoresheet!$R101+Scoresheet!$S101+Scoresheet!$T101+Scoresheet!$U101+Scoresheet!$V101+Scoresheet!$W101),2))),"ERR!"))</f>
        <v>0</v>
      </c>
      <c r="S101" s="114">
        <f>(IF(OR(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2,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0),(IF((Scoresheet!$O101+Scoresheet!$P101+Scoresheet!$Q101+Scoresheet!$R101+Scoresheet!$S101+Scoresheet!$T101+Scoresheet!$U101+Scoresheet!$V101+Scoresheet!$W101)=0,0,ROUND(Scoresheet!W101/(Scoresheet!$O101+Scoresheet!$P101+Scoresheet!$Q101+Scoresheet!$R101+Scoresheet!$S101+Scoresheet!$T101+Scoresheet!$U101+Scoresheet!$V101+Scoresheet!$W101),2))),"ERR!"))</f>
        <v>0</v>
      </c>
      <c r="T101" s="66">
        <f>Scoresheet!X101</f>
        <v>0</v>
      </c>
      <c r="U101" s="66">
        <f>IF((Scoresheet!$Y101+Scoresheet!$Z101+Scoresheet!$AA101)=0,0,FLOOR(Scoresheet!Y101/(Scoresheet!$Y101+Scoresheet!$Z101+Scoresheet!$AA101),0.01))</f>
        <v>0</v>
      </c>
      <c r="V101" s="66">
        <f>IF((Scoresheet!$Y101+Scoresheet!$Z101+Scoresheet!$AA101)=0,0,FLOOR(Scoresheet!Z101/(Scoresheet!$Y101+Scoresheet!$Z101+Scoresheet!$AA101),0.01))</f>
        <v>0</v>
      </c>
      <c r="W101" s="109">
        <f>IF((Scoresheet!$Y101+Scoresheet!$Z101+Scoresheet!$AA101)=0,0,FLOOR(Scoresheet!AA101/(Scoresheet!$Y101+Scoresheet!$Z101+Scoresheet!$AA101),0.01))</f>
        <v>0</v>
      </c>
      <c r="X101" s="66">
        <f>IF((Scoresheet!$AB101+Scoresheet!$AC101+Scoresheet!$AD101)=0,0,FLOOR(Scoresheet!AB101/(Scoresheet!$AB101+Scoresheet!$AC101+Scoresheet!$AD101),0.01))</f>
        <v>0</v>
      </c>
      <c r="Y101" s="66">
        <f>IF((Scoresheet!$AB101+Scoresheet!$AC101+Scoresheet!$AD101)=0,0,FLOOR(Scoresheet!AC101/(Scoresheet!$AB101+Scoresheet!$AC101+Scoresheet!$AD101),0.01))</f>
        <v>0</v>
      </c>
      <c r="Z101" s="115">
        <f>IF((Scoresheet!$AB101+Scoresheet!$AC101+Scoresheet!$AD101)=0,0,FLOOR(Scoresheet!AD101/(Scoresheet!$AB101+Scoresheet!$AC101+Scoresheet!$AD101),0.01))</f>
        <v>0</v>
      </c>
      <c r="AA101" s="116">
        <f>IF(OR((Scoresheet!$AE101+ABS(Scoresheet!$AF101-Scoresheet!$AE101)+ABS(Scoresheet!$AG101-Scoresheet!$AF101)+ABS(Scoresheet!$AH101-Scoresheet!$AG101)+ABS(Scoresheet!$AI101-Scoresheet!$AH101)+Scoresheet!$AI101)=2,(Scoresheet!$AE101+ABS(Scoresheet!$AF101-Scoresheet!$AE101)+ABS(Scoresheet!$AG101-Scoresheet!$AF101)+ABS(Scoresheet!$AH101-Scoresheet!$AG101)+ABS(Scoresheet!$AI101-Scoresheet!$AH101)+Scoresheet!$AI101)=0),(IF((Scoresheet!$AE101+Scoresheet!$AF101+Scoresheet!$AG101+Scoresheet!$AH101+Scoresheet!$AI101)=0,0,ROUND(Scoresheet!AE101/(Scoresheet!$AE101+Scoresheet!$AF101+Scoresheet!$AG101+Scoresheet!$AH101+Scoresheet!$AI101),2))),"ERR!")</f>
        <v>0</v>
      </c>
      <c r="AB101" s="115">
        <f>IF(OR((Scoresheet!$AE101+ABS(Scoresheet!$AF101-Scoresheet!$AE101)+ABS(Scoresheet!$AG101-Scoresheet!$AF101)+ABS(Scoresheet!$AH101-Scoresheet!$AG101)+ABS(Scoresheet!$AI101-Scoresheet!$AH101)+Scoresheet!$AI101)=2,(Scoresheet!$AE101+ABS(Scoresheet!$AF101-Scoresheet!$AE101)+ABS(Scoresheet!$AG101-Scoresheet!$AF101)+ABS(Scoresheet!$AH101-Scoresheet!$AG101)+ABS(Scoresheet!$AI101-Scoresheet!$AH101)+Scoresheet!$AI101)=0),(IF((Scoresheet!$AE101+Scoresheet!$AF101+Scoresheet!$AG101+Scoresheet!$AH101+Scoresheet!$AI101)=0,0,ROUND(Scoresheet!AF101/(Scoresheet!$AE101+Scoresheet!$AF101+Scoresheet!$AG101+Scoresheet!$AH101+Scoresheet!$AI101),2))),"ERR!")</f>
        <v>0</v>
      </c>
      <c r="AC101" s="115">
        <f>IF(OR((Scoresheet!$AE101+ABS(Scoresheet!$AF101-Scoresheet!$AE101)+ABS(Scoresheet!$AG101-Scoresheet!$AF101)+ABS(Scoresheet!$AH101-Scoresheet!$AG101)+ABS(Scoresheet!$AI101-Scoresheet!$AH101)+Scoresheet!$AI101)=2,(Scoresheet!$AE101+ABS(Scoresheet!$AF101-Scoresheet!$AE101)+ABS(Scoresheet!$AG101-Scoresheet!$AF101)+ABS(Scoresheet!$AH101-Scoresheet!$AG101)+ABS(Scoresheet!$AI101-Scoresheet!$AH101)+Scoresheet!$AI101)=0),(IF((Scoresheet!$AE101+Scoresheet!$AF101+Scoresheet!$AG101+Scoresheet!$AH101+Scoresheet!$AI101)=0,0,ROUND(Scoresheet!AG101/(Scoresheet!$AE101+Scoresheet!$AF101+Scoresheet!$AG101+Scoresheet!$AH101+Scoresheet!$AI101),2))),"ERR!")</f>
        <v>0</v>
      </c>
      <c r="AD101" s="115">
        <f>IF(OR((Scoresheet!$AE101+ABS(Scoresheet!$AF101-Scoresheet!$AE101)+ABS(Scoresheet!$AG101-Scoresheet!$AF101)+ABS(Scoresheet!$AH101-Scoresheet!$AG101)+ABS(Scoresheet!$AI101-Scoresheet!$AH101)+Scoresheet!$AI101)=2,(Scoresheet!$AE101+ABS(Scoresheet!$AF101-Scoresheet!$AE101)+ABS(Scoresheet!$AG101-Scoresheet!$AF101)+ABS(Scoresheet!$AH101-Scoresheet!$AG101)+ABS(Scoresheet!$AI101-Scoresheet!$AH101)+Scoresheet!$AI101)=0),(IF((Scoresheet!$AE101+Scoresheet!$AF101+Scoresheet!$AG101+Scoresheet!$AH101+Scoresheet!$AI101)=0,0,ROUND(Scoresheet!AH101/(Scoresheet!$AE101+Scoresheet!$AF101+Scoresheet!$AG101+Scoresheet!$AH101+Scoresheet!$AI101),2))),"ERR!")</f>
        <v>0</v>
      </c>
      <c r="AE101" s="114">
        <f>IF(OR((Scoresheet!$AE101+ABS(Scoresheet!$AF101-Scoresheet!$AE101)+ABS(Scoresheet!$AG101-Scoresheet!$AF101)+ABS(Scoresheet!$AH101-Scoresheet!$AG101)+ABS(Scoresheet!$AI101-Scoresheet!$AH101)+Scoresheet!$AI101)=2,(Scoresheet!$AE101+ABS(Scoresheet!$AF101-Scoresheet!$AE101)+ABS(Scoresheet!$AG101-Scoresheet!$AF101)+ABS(Scoresheet!$AH101-Scoresheet!$AG101)+ABS(Scoresheet!$AI101-Scoresheet!$AH101)+Scoresheet!$AI101)=0),(IF((Scoresheet!$AE101+Scoresheet!$AF101+Scoresheet!$AG101+Scoresheet!$AH101+Scoresheet!$AI101)=0,0,ROUND(Scoresheet!AI101/(Scoresheet!$AE101+Scoresheet!$AF101+Scoresheet!$AG101+Scoresheet!$AH101+Scoresheet!$AI101),2))),"ERR!")</f>
        <v>0</v>
      </c>
      <c r="AF101" s="66">
        <f>IF((Scoresheet!$AJ101+Scoresheet!$AK101+Scoresheet!$AL101)=0,0,FLOOR(Scoresheet!AJ101/(Scoresheet!$AJ101+Scoresheet!$AK101+Scoresheet!$AL101),0.01))</f>
        <v>0</v>
      </c>
      <c r="AG101" s="66">
        <f>IF((Scoresheet!$AJ101+Scoresheet!$AK101+Scoresheet!$AL101)=0,0,FLOOR(Scoresheet!AK101/(Scoresheet!$AJ101+Scoresheet!$AK101+Scoresheet!$AL101),0.01))</f>
        <v>0</v>
      </c>
      <c r="AH101" s="109">
        <f>IF((Scoresheet!$AJ101+Scoresheet!$AK101+Scoresheet!$AL101)=0,0,FLOOR(Scoresheet!AL101/(Scoresheet!$AJ101+Scoresheet!$AK101+Scoresheet!$AL101),0.01))</f>
        <v>0</v>
      </c>
      <c r="AI101" s="95"/>
      <c r="AJ101" s="95"/>
      <c r="AK101" s="95"/>
      <c r="AL101" s="95"/>
      <c r="AM101" s="95"/>
      <c r="AN101" s="95"/>
      <c r="AP101" s="96"/>
      <c r="AQ101" s="66">
        <f t="shared" si="51"/>
        <v>0</v>
      </c>
      <c r="AR101" s="66">
        <f t="shared" si="59"/>
        <v>0</v>
      </c>
      <c r="AS101" s="66">
        <f t="shared" si="60"/>
        <v>0</v>
      </c>
      <c r="AT101" s="66">
        <f t="shared" si="61"/>
        <v>0</v>
      </c>
      <c r="AU101" s="66">
        <f t="shared" si="62"/>
        <v>0</v>
      </c>
      <c r="AV101" s="66">
        <f t="shared" si="63"/>
        <v>0</v>
      </c>
      <c r="AW101" s="66">
        <f t="shared" si="64"/>
        <v>0</v>
      </c>
      <c r="AX101" s="66">
        <f t="shared" si="65"/>
        <v>0</v>
      </c>
      <c r="AY101" s="66">
        <f t="shared" si="66"/>
        <v>0</v>
      </c>
      <c r="AZ101" s="66">
        <f t="shared" si="67"/>
        <v>0</v>
      </c>
      <c r="BA101" s="66">
        <f t="shared" si="68"/>
        <v>0</v>
      </c>
      <c r="BB101" s="66">
        <f t="shared" si="69"/>
        <v>0</v>
      </c>
      <c r="BC101" s="66">
        <f t="shared" si="70"/>
        <v>0</v>
      </c>
      <c r="BD101" s="66">
        <f t="shared" si="71"/>
        <v>0</v>
      </c>
      <c r="BE101" s="66">
        <f t="shared" si="72"/>
        <v>0</v>
      </c>
      <c r="BF101" s="66">
        <f t="shared" si="73"/>
        <v>0</v>
      </c>
      <c r="BG101" s="66">
        <f t="shared" si="74"/>
        <v>0</v>
      </c>
      <c r="BH101" s="66">
        <f t="shared" si="75"/>
        <v>0</v>
      </c>
      <c r="BI101" s="66">
        <f t="shared" si="76"/>
        <v>0</v>
      </c>
      <c r="BJ101" s="66">
        <f t="shared" si="77"/>
        <v>0</v>
      </c>
      <c r="BK101" s="66">
        <f t="shared" si="78"/>
        <v>0</v>
      </c>
      <c r="BL101" s="66">
        <f t="shared" si="79"/>
        <v>0</v>
      </c>
      <c r="BM101" s="66">
        <f t="shared" si="80"/>
        <v>0</v>
      </c>
      <c r="BN101" s="66">
        <f t="shared" si="81"/>
        <v>0</v>
      </c>
      <c r="BO101" s="66">
        <f t="shared" si="82"/>
        <v>0</v>
      </c>
      <c r="BP101" s="66">
        <f t="shared" si="83"/>
        <v>0</v>
      </c>
      <c r="BQ101" s="66">
        <f t="shared" si="84"/>
        <v>0</v>
      </c>
      <c r="BR101" s="66">
        <f t="shared" si="85"/>
        <v>0</v>
      </c>
      <c r="BS101" s="66">
        <f t="shared" si="86"/>
        <v>0</v>
      </c>
      <c r="BT101" s="66">
        <f t="shared" si="87"/>
        <v>0</v>
      </c>
      <c r="BU101" s="66">
        <f t="shared" si="88"/>
        <v>0</v>
      </c>
      <c r="BV101" s="66">
        <f t="shared" si="89"/>
        <v>0</v>
      </c>
      <c r="BX101" s="66">
        <f t="shared" si="90"/>
        <v>0</v>
      </c>
      <c r="BY101" s="66">
        <f t="shared" si="52"/>
        <v>0</v>
      </c>
      <c r="BZ101" s="66">
        <f t="shared" si="53"/>
        <v>0</v>
      </c>
      <c r="CA101" s="66">
        <f t="shared" si="54"/>
        <v>0</v>
      </c>
      <c r="CB101" s="66">
        <f t="shared" si="55"/>
        <v>0</v>
      </c>
      <c r="CC101" s="66">
        <f t="shared" si="56"/>
        <v>0</v>
      </c>
      <c r="CD101" s="66">
        <f t="shared" si="57"/>
        <v>0</v>
      </c>
    </row>
    <row r="102" spans="1:82">
      <c r="A102" s="96">
        <f t="shared" si="58"/>
        <v>0</v>
      </c>
      <c r="B102" s="109">
        <f>Scoresheet!B102</f>
        <v>0</v>
      </c>
      <c r="C102" s="66">
        <f>IF(Scoresheet!C102=0,0,Scoresheet!C102/(Scoresheet!C102+Scoresheet!D102))</f>
        <v>0</v>
      </c>
      <c r="D102" s="109">
        <f>IF(Scoresheet!D102=0,0,Scoresheet!D102/(Scoresheet!C102+Scoresheet!D102))</f>
        <v>0</v>
      </c>
      <c r="E102" s="66">
        <f>IF(Scoresheet!E102=0,0,Scoresheet!E102/(Scoresheet!E102+Scoresheet!F102))</f>
        <v>0</v>
      </c>
      <c r="F102" s="66">
        <f>IF(Scoresheet!G102=0,0,Scoresheet!G102/(Scoresheet!G102+Scoresheet!H102)*(IF(Result!E102=0,1,Result!E102)))</f>
        <v>0</v>
      </c>
      <c r="G102" s="66">
        <f>IF(Scoresheet!I102=0,0,Scoresheet!I102/(Scoresheet!I102+Scoresheet!J102)*(IF(Result!E102=0,1,Result!E102)))</f>
        <v>0</v>
      </c>
      <c r="H102" s="66">
        <f>IF(Scoresheet!K102=0,0,Scoresheet!K102/(Scoresheet!L102+Scoresheet!K102)*(IF(Result!E102=0,1,Result!E102)))</f>
        <v>0</v>
      </c>
      <c r="I102" s="66">
        <f>IF(Scoresheet!L102=0,0,Scoresheet!L102/(Scoresheet!K102+Scoresheet!L102)*(IF(Result!E102=0,1,Result!E102)))</f>
        <v>0</v>
      </c>
      <c r="J102" s="109">
        <f>IF(Scoresheet!M102=0,0,Scoresheet!M102/(Scoresheet!M102+Scoresheet!N102))</f>
        <v>0</v>
      </c>
      <c r="K102" s="66">
        <f>(IF(OR(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2,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0),(IF((Scoresheet!$O102+Scoresheet!$P102+Scoresheet!$Q102+Scoresheet!$R102+Scoresheet!$S102+Scoresheet!$T102+Scoresheet!$U102+Scoresheet!$V102+Scoresheet!$W102)=0,0,ROUND(Scoresheet!O102/(Scoresheet!$O102+Scoresheet!$P102+Scoresheet!$Q102+Scoresheet!$R102+Scoresheet!$S102+Scoresheet!$T102+Scoresheet!$U102+Scoresheet!$V102+Scoresheet!$W102),2))),"ERR!"))</f>
        <v>0</v>
      </c>
      <c r="L102" s="66">
        <f>(IF(OR(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2,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0),(IF((Scoresheet!$O102+Scoresheet!$P102+Scoresheet!$Q102+Scoresheet!$R102+Scoresheet!$S102+Scoresheet!$T102+Scoresheet!$U102+Scoresheet!$V102+Scoresheet!$W102)=0,0,ROUND(Scoresheet!P102/(Scoresheet!$O102+Scoresheet!$P102+Scoresheet!$Q102+Scoresheet!$R102+Scoresheet!$S102+Scoresheet!$T102+Scoresheet!$U102+Scoresheet!$V102+Scoresheet!$W102),2))),"ERR!"))</f>
        <v>0</v>
      </c>
      <c r="M102" s="66">
        <f>(IF(OR(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2,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0),(IF((Scoresheet!$O102+Scoresheet!$P102+Scoresheet!$Q102+Scoresheet!$R102+Scoresheet!$S102+Scoresheet!$T102+Scoresheet!$U102+Scoresheet!$V102+Scoresheet!$W102)=0,0,ROUND(Scoresheet!Q102/(Scoresheet!$O102+Scoresheet!$P102+Scoresheet!$Q102+Scoresheet!$R102+Scoresheet!$S102+Scoresheet!$T102+Scoresheet!$U102+Scoresheet!$V102+Scoresheet!$W102),2))),"ERR!"))</f>
        <v>0</v>
      </c>
      <c r="N102" s="66">
        <f>(IF(OR(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2,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0),(IF((Scoresheet!$O102+Scoresheet!$P102+Scoresheet!$Q102+Scoresheet!$R102+Scoresheet!$S102+Scoresheet!$T102+Scoresheet!$U102+Scoresheet!$V102+Scoresheet!$W102)=0,0,ROUND(Scoresheet!R102/(Scoresheet!$O102+Scoresheet!$P102+Scoresheet!$Q102+Scoresheet!$R102+Scoresheet!$S102+Scoresheet!$T102+Scoresheet!$U102+Scoresheet!$V102+Scoresheet!$W102),2))),"ERR!"))</f>
        <v>0</v>
      </c>
      <c r="O102" s="66">
        <f>(IF(OR(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2,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0),(IF((Scoresheet!$O102+Scoresheet!$P102+Scoresheet!$Q102+Scoresheet!$R102+Scoresheet!$S102+Scoresheet!$T102+Scoresheet!$U102+Scoresheet!$V102+Scoresheet!$W102)=0,0,ROUND(Scoresheet!S102/(Scoresheet!$O102+Scoresheet!$P102+Scoresheet!$Q102+Scoresheet!$R102+Scoresheet!$S102+Scoresheet!$T102+Scoresheet!$U102+Scoresheet!$V102+Scoresheet!$W102),2))),"ERR!"))</f>
        <v>0</v>
      </c>
      <c r="P102" s="66">
        <f>(IF(OR(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2,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0),(IF((Scoresheet!$O102+Scoresheet!$P102+Scoresheet!$Q102+Scoresheet!$R102+Scoresheet!$S102+Scoresheet!$T102+Scoresheet!$U102+Scoresheet!$V102+Scoresheet!$W102)=0,0,ROUND(Scoresheet!T102/(Scoresheet!$O102+Scoresheet!$P102+Scoresheet!$Q102+Scoresheet!$R102+Scoresheet!$S102+Scoresheet!$T102+Scoresheet!$U102+Scoresheet!$V102+Scoresheet!$W102),2))),"ERR!"))</f>
        <v>0</v>
      </c>
      <c r="Q102" s="66">
        <f>(IF(OR(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2,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0),(IF((Scoresheet!$O102+Scoresheet!$P102+Scoresheet!$Q102+Scoresheet!$R102+Scoresheet!$S102+Scoresheet!$T102+Scoresheet!$U102+Scoresheet!$V102+Scoresheet!$W102)=0,0,ROUND(Scoresheet!U102/(Scoresheet!$O102+Scoresheet!$P102+Scoresheet!$Q102+Scoresheet!$R102+Scoresheet!$S102+Scoresheet!$T102+Scoresheet!$U102+Scoresheet!$V102+Scoresheet!$W102),2))),"ERR!"))</f>
        <v>0</v>
      </c>
      <c r="R102" s="66">
        <f>(IF(OR(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2,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0),(IF((Scoresheet!$O102+Scoresheet!$P102+Scoresheet!$Q102+Scoresheet!$R102+Scoresheet!$S102+Scoresheet!$T102+Scoresheet!$U102+Scoresheet!$V102+Scoresheet!$W102)=0,0,ROUND(Scoresheet!V102/(Scoresheet!$O102+Scoresheet!$P102+Scoresheet!$Q102+Scoresheet!$R102+Scoresheet!$S102+Scoresheet!$T102+Scoresheet!$U102+Scoresheet!$V102+Scoresheet!$W102),2))),"ERR!"))</f>
        <v>0</v>
      </c>
      <c r="S102" s="114">
        <f>(IF(OR(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2,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0),(IF((Scoresheet!$O102+Scoresheet!$P102+Scoresheet!$Q102+Scoresheet!$R102+Scoresheet!$S102+Scoresheet!$T102+Scoresheet!$U102+Scoresheet!$V102+Scoresheet!$W102)=0,0,ROUND(Scoresheet!W102/(Scoresheet!$O102+Scoresheet!$P102+Scoresheet!$Q102+Scoresheet!$R102+Scoresheet!$S102+Scoresheet!$T102+Scoresheet!$U102+Scoresheet!$V102+Scoresheet!$W102),2))),"ERR!"))</f>
        <v>0</v>
      </c>
      <c r="T102" s="66">
        <f>Scoresheet!X102</f>
        <v>0</v>
      </c>
      <c r="U102" s="66">
        <f>IF((Scoresheet!$Y102+Scoresheet!$Z102+Scoresheet!$AA102)=0,0,FLOOR(Scoresheet!Y102/(Scoresheet!$Y102+Scoresheet!$Z102+Scoresheet!$AA102),0.01))</f>
        <v>0</v>
      </c>
      <c r="V102" s="66">
        <f>IF((Scoresheet!$Y102+Scoresheet!$Z102+Scoresheet!$AA102)=0,0,FLOOR(Scoresheet!Z102/(Scoresheet!$Y102+Scoresheet!$Z102+Scoresheet!$AA102),0.01))</f>
        <v>0</v>
      </c>
      <c r="W102" s="109">
        <f>IF((Scoresheet!$Y102+Scoresheet!$Z102+Scoresheet!$AA102)=0,0,FLOOR(Scoresheet!AA102/(Scoresheet!$Y102+Scoresheet!$Z102+Scoresheet!$AA102),0.01))</f>
        <v>0</v>
      </c>
      <c r="X102" s="66">
        <f>IF((Scoresheet!$AB102+Scoresheet!$AC102+Scoresheet!$AD102)=0,0,FLOOR(Scoresheet!AB102/(Scoresheet!$AB102+Scoresheet!$AC102+Scoresheet!$AD102),0.01))</f>
        <v>0</v>
      </c>
      <c r="Y102" s="66">
        <f>IF((Scoresheet!$AB102+Scoresheet!$AC102+Scoresheet!$AD102)=0,0,FLOOR(Scoresheet!AC102/(Scoresheet!$AB102+Scoresheet!$AC102+Scoresheet!$AD102),0.01))</f>
        <v>0</v>
      </c>
      <c r="Z102" s="115">
        <f>IF((Scoresheet!$AB102+Scoresheet!$AC102+Scoresheet!$AD102)=0,0,FLOOR(Scoresheet!AD102/(Scoresheet!$AB102+Scoresheet!$AC102+Scoresheet!$AD102),0.01))</f>
        <v>0</v>
      </c>
      <c r="AA102" s="116">
        <f>IF(OR((Scoresheet!$AE102+ABS(Scoresheet!$AF102-Scoresheet!$AE102)+ABS(Scoresheet!$AG102-Scoresheet!$AF102)+ABS(Scoresheet!$AH102-Scoresheet!$AG102)+ABS(Scoresheet!$AI102-Scoresheet!$AH102)+Scoresheet!$AI102)=2,(Scoresheet!$AE102+ABS(Scoresheet!$AF102-Scoresheet!$AE102)+ABS(Scoresheet!$AG102-Scoresheet!$AF102)+ABS(Scoresheet!$AH102-Scoresheet!$AG102)+ABS(Scoresheet!$AI102-Scoresheet!$AH102)+Scoresheet!$AI102)=0),(IF((Scoresheet!$AE102+Scoresheet!$AF102+Scoresheet!$AG102+Scoresheet!$AH102+Scoresheet!$AI102)=0,0,ROUND(Scoresheet!AE102/(Scoresheet!$AE102+Scoresheet!$AF102+Scoresheet!$AG102+Scoresheet!$AH102+Scoresheet!$AI102),2))),"ERR!")</f>
        <v>0</v>
      </c>
      <c r="AB102" s="115">
        <f>IF(OR((Scoresheet!$AE102+ABS(Scoresheet!$AF102-Scoresheet!$AE102)+ABS(Scoresheet!$AG102-Scoresheet!$AF102)+ABS(Scoresheet!$AH102-Scoresheet!$AG102)+ABS(Scoresheet!$AI102-Scoresheet!$AH102)+Scoresheet!$AI102)=2,(Scoresheet!$AE102+ABS(Scoresheet!$AF102-Scoresheet!$AE102)+ABS(Scoresheet!$AG102-Scoresheet!$AF102)+ABS(Scoresheet!$AH102-Scoresheet!$AG102)+ABS(Scoresheet!$AI102-Scoresheet!$AH102)+Scoresheet!$AI102)=0),(IF((Scoresheet!$AE102+Scoresheet!$AF102+Scoresheet!$AG102+Scoresheet!$AH102+Scoresheet!$AI102)=0,0,ROUND(Scoresheet!AF102/(Scoresheet!$AE102+Scoresheet!$AF102+Scoresheet!$AG102+Scoresheet!$AH102+Scoresheet!$AI102),2))),"ERR!")</f>
        <v>0</v>
      </c>
      <c r="AC102" s="115">
        <f>IF(OR((Scoresheet!$AE102+ABS(Scoresheet!$AF102-Scoresheet!$AE102)+ABS(Scoresheet!$AG102-Scoresheet!$AF102)+ABS(Scoresheet!$AH102-Scoresheet!$AG102)+ABS(Scoresheet!$AI102-Scoresheet!$AH102)+Scoresheet!$AI102)=2,(Scoresheet!$AE102+ABS(Scoresheet!$AF102-Scoresheet!$AE102)+ABS(Scoresheet!$AG102-Scoresheet!$AF102)+ABS(Scoresheet!$AH102-Scoresheet!$AG102)+ABS(Scoresheet!$AI102-Scoresheet!$AH102)+Scoresheet!$AI102)=0),(IF((Scoresheet!$AE102+Scoresheet!$AF102+Scoresheet!$AG102+Scoresheet!$AH102+Scoresheet!$AI102)=0,0,ROUND(Scoresheet!AG102/(Scoresheet!$AE102+Scoresheet!$AF102+Scoresheet!$AG102+Scoresheet!$AH102+Scoresheet!$AI102),2))),"ERR!")</f>
        <v>0</v>
      </c>
      <c r="AD102" s="115">
        <f>IF(OR((Scoresheet!$AE102+ABS(Scoresheet!$AF102-Scoresheet!$AE102)+ABS(Scoresheet!$AG102-Scoresheet!$AF102)+ABS(Scoresheet!$AH102-Scoresheet!$AG102)+ABS(Scoresheet!$AI102-Scoresheet!$AH102)+Scoresheet!$AI102)=2,(Scoresheet!$AE102+ABS(Scoresheet!$AF102-Scoresheet!$AE102)+ABS(Scoresheet!$AG102-Scoresheet!$AF102)+ABS(Scoresheet!$AH102-Scoresheet!$AG102)+ABS(Scoresheet!$AI102-Scoresheet!$AH102)+Scoresheet!$AI102)=0),(IF((Scoresheet!$AE102+Scoresheet!$AF102+Scoresheet!$AG102+Scoresheet!$AH102+Scoresheet!$AI102)=0,0,ROUND(Scoresheet!AH102/(Scoresheet!$AE102+Scoresheet!$AF102+Scoresheet!$AG102+Scoresheet!$AH102+Scoresheet!$AI102),2))),"ERR!")</f>
        <v>0</v>
      </c>
      <c r="AE102" s="114">
        <f>IF(OR((Scoresheet!$AE102+ABS(Scoresheet!$AF102-Scoresheet!$AE102)+ABS(Scoresheet!$AG102-Scoresheet!$AF102)+ABS(Scoresheet!$AH102-Scoresheet!$AG102)+ABS(Scoresheet!$AI102-Scoresheet!$AH102)+Scoresheet!$AI102)=2,(Scoresheet!$AE102+ABS(Scoresheet!$AF102-Scoresheet!$AE102)+ABS(Scoresheet!$AG102-Scoresheet!$AF102)+ABS(Scoresheet!$AH102-Scoresheet!$AG102)+ABS(Scoresheet!$AI102-Scoresheet!$AH102)+Scoresheet!$AI102)=0),(IF((Scoresheet!$AE102+Scoresheet!$AF102+Scoresheet!$AG102+Scoresheet!$AH102+Scoresheet!$AI102)=0,0,ROUND(Scoresheet!AI102/(Scoresheet!$AE102+Scoresheet!$AF102+Scoresheet!$AG102+Scoresheet!$AH102+Scoresheet!$AI102),2))),"ERR!")</f>
        <v>0</v>
      </c>
      <c r="AF102" s="66">
        <f>IF((Scoresheet!$AJ102+Scoresheet!$AK102+Scoresheet!$AL102)=0,0,FLOOR(Scoresheet!AJ102/(Scoresheet!$AJ102+Scoresheet!$AK102+Scoresheet!$AL102),0.01))</f>
        <v>0</v>
      </c>
      <c r="AG102" s="66">
        <f>IF((Scoresheet!$AJ102+Scoresheet!$AK102+Scoresheet!$AL102)=0,0,FLOOR(Scoresheet!AK102/(Scoresheet!$AJ102+Scoresheet!$AK102+Scoresheet!$AL102),0.01))</f>
        <v>0</v>
      </c>
      <c r="AH102" s="109">
        <f>IF((Scoresheet!$AJ102+Scoresheet!$AK102+Scoresheet!$AL102)=0,0,FLOOR(Scoresheet!AL102/(Scoresheet!$AJ102+Scoresheet!$AK102+Scoresheet!$AL102),0.01))</f>
        <v>0</v>
      </c>
      <c r="AI102" s="95"/>
      <c r="AJ102" s="95"/>
      <c r="AK102" s="95"/>
      <c r="AL102" s="95"/>
      <c r="AM102" s="95"/>
      <c r="AN102" s="95"/>
      <c r="AP102" s="96"/>
      <c r="AQ102" s="66">
        <f t="shared" si="51"/>
        <v>0</v>
      </c>
      <c r="AR102" s="66">
        <f t="shared" si="59"/>
        <v>0</v>
      </c>
      <c r="AS102" s="66">
        <f t="shared" si="60"/>
        <v>0</v>
      </c>
      <c r="AT102" s="66">
        <f t="shared" si="61"/>
        <v>0</v>
      </c>
      <c r="AU102" s="66">
        <f t="shared" si="62"/>
        <v>0</v>
      </c>
      <c r="AV102" s="66">
        <f t="shared" si="63"/>
        <v>0</v>
      </c>
      <c r="AW102" s="66">
        <f t="shared" si="64"/>
        <v>0</v>
      </c>
      <c r="AX102" s="66">
        <f t="shared" si="65"/>
        <v>0</v>
      </c>
      <c r="AY102" s="66">
        <f t="shared" si="66"/>
        <v>0</v>
      </c>
      <c r="AZ102" s="66">
        <f t="shared" si="67"/>
        <v>0</v>
      </c>
      <c r="BA102" s="66">
        <f t="shared" si="68"/>
        <v>0</v>
      </c>
      <c r="BB102" s="66">
        <f t="shared" si="69"/>
        <v>0</v>
      </c>
      <c r="BC102" s="66">
        <f t="shared" si="70"/>
        <v>0</v>
      </c>
      <c r="BD102" s="66">
        <f t="shared" si="71"/>
        <v>0</v>
      </c>
      <c r="BE102" s="66">
        <f t="shared" si="72"/>
        <v>0</v>
      </c>
      <c r="BF102" s="66">
        <f t="shared" si="73"/>
        <v>0</v>
      </c>
      <c r="BG102" s="66">
        <f t="shared" si="74"/>
        <v>0</v>
      </c>
      <c r="BH102" s="66">
        <f t="shared" si="75"/>
        <v>0</v>
      </c>
      <c r="BI102" s="66">
        <f t="shared" si="76"/>
        <v>0</v>
      </c>
      <c r="BJ102" s="66">
        <f t="shared" si="77"/>
        <v>0</v>
      </c>
      <c r="BK102" s="66">
        <f t="shared" si="78"/>
        <v>0</v>
      </c>
      <c r="BL102" s="66">
        <f t="shared" si="79"/>
        <v>0</v>
      </c>
      <c r="BM102" s="66">
        <f t="shared" si="80"/>
        <v>0</v>
      </c>
      <c r="BN102" s="66">
        <f t="shared" si="81"/>
        <v>0</v>
      </c>
      <c r="BO102" s="66">
        <f t="shared" si="82"/>
        <v>0</v>
      </c>
      <c r="BP102" s="66">
        <f t="shared" si="83"/>
        <v>0</v>
      </c>
      <c r="BQ102" s="66">
        <f t="shared" si="84"/>
        <v>0</v>
      </c>
      <c r="BR102" s="66">
        <f t="shared" si="85"/>
        <v>0</v>
      </c>
      <c r="BS102" s="66">
        <f t="shared" si="86"/>
        <v>0</v>
      </c>
      <c r="BT102" s="66">
        <f t="shared" si="87"/>
        <v>0</v>
      </c>
      <c r="BU102" s="66">
        <f t="shared" si="88"/>
        <v>0</v>
      </c>
      <c r="BV102" s="66">
        <f t="shared" si="89"/>
        <v>0</v>
      </c>
      <c r="BX102" s="66">
        <f t="shared" si="90"/>
        <v>0</v>
      </c>
      <c r="BY102" s="66">
        <f t="shared" si="52"/>
        <v>0</v>
      </c>
      <c r="BZ102" s="66">
        <f t="shared" si="53"/>
        <v>0</v>
      </c>
      <c r="CA102" s="66">
        <f t="shared" si="54"/>
        <v>0</v>
      </c>
      <c r="CB102" s="66">
        <f t="shared" si="55"/>
        <v>0</v>
      </c>
      <c r="CC102" s="66">
        <f t="shared" si="56"/>
        <v>0</v>
      </c>
      <c r="CD102" s="66">
        <f t="shared" si="57"/>
        <v>0</v>
      </c>
    </row>
    <row r="103" spans="1:82">
      <c r="A103" s="96">
        <f t="shared" si="58"/>
        <v>0</v>
      </c>
      <c r="B103" s="109">
        <f>Scoresheet!B103</f>
        <v>0</v>
      </c>
      <c r="C103" s="66">
        <f>IF(Scoresheet!C103=0,0,Scoresheet!C103/(Scoresheet!C103+Scoresheet!D103))</f>
        <v>0</v>
      </c>
      <c r="D103" s="109">
        <f>IF(Scoresheet!D103=0,0,Scoresheet!D103/(Scoresheet!C103+Scoresheet!D103))</f>
        <v>0</v>
      </c>
      <c r="E103" s="66">
        <f>IF(Scoresheet!E103=0,0,Scoresheet!E103/(Scoresheet!E103+Scoresheet!F103))</f>
        <v>0</v>
      </c>
      <c r="F103" s="66">
        <f>IF(Scoresheet!G103=0,0,Scoresheet!G103/(Scoresheet!G103+Scoresheet!H103)*(IF(Result!E103=0,1,Result!E103)))</f>
        <v>0</v>
      </c>
      <c r="G103" s="66">
        <f>IF(Scoresheet!I103=0,0,Scoresheet!I103/(Scoresheet!I103+Scoresheet!J103)*(IF(Result!E103=0,1,Result!E103)))</f>
        <v>0</v>
      </c>
      <c r="H103" s="66">
        <f>IF(Scoresheet!K103=0,0,Scoresheet!K103/(Scoresheet!L103+Scoresheet!K103)*(IF(Result!E103=0,1,Result!E103)))</f>
        <v>0</v>
      </c>
      <c r="I103" s="66">
        <f>IF(Scoresheet!L103=0,0,Scoresheet!L103/(Scoresheet!K103+Scoresheet!L103)*(IF(Result!E103=0,1,Result!E103)))</f>
        <v>0</v>
      </c>
      <c r="J103" s="109">
        <f>IF(Scoresheet!M103=0,0,Scoresheet!M103/(Scoresheet!M103+Scoresheet!N103))</f>
        <v>0</v>
      </c>
      <c r="K103" s="66">
        <f>(IF(OR(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2,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0),(IF((Scoresheet!$O103+Scoresheet!$P103+Scoresheet!$Q103+Scoresheet!$R103+Scoresheet!$S103+Scoresheet!$T103+Scoresheet!$U103+Scoresheet!$V103+Scoresheet!$W103)=0,0,ROUND(Scoresheet!O103/(Scoresheet!$O103+Scoresheet!$P103+Scoresheet!$Q103+Scoresheet!$R103+Scoresheet!$S103+Scoresheet!$T103+Scoresheet!$U103+Scoresheet!$V103+Scoresheet!$W103),2))),"ERR!"))</f>
        <v>0</v>
      </c>
      <c r="L103" s="66">
        <f>(IF(OR(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2,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0),(IF((Scoresheet!$O103+Scoresheet!$P103+Scoresheet!$Q103+Scoresheet!$R103+Scoresheet!$S103+Scoresheet!$T103+Scoresheet!$U103+Scoresheet!$V103+Scoresheet!$W103)=0,0,ROUND(Scoresheet!P103/(Scoresheet!$O103+Scoresheet!$P103+Scoresheet!$Q103+Scoresheet!$R103+Scoresheet!$S103+Scoresheet!$T103+Scoresheet!$U103+Scoresheet!$V103+Scoresheet!$W103),2))),"ERR!"))</f>
        <v>0</v>
      </c>
      <c r="M103" s="66">
        <f>(IF(OR(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2,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0),(IF((Scoresheet!$O103+Scoresheet!$P103+Scoresheet!$Q103+Scoresheet!$R103+Scoresheet!$S103+Scoresheet!$T103+Scoresheet!$U103+Scoresheet!$V103+Scoresheet!$W103)=0,0,ROUND(Scoresheet!Q103/(Scoresheet!$O103+Scoresheet!$P103+Scoresheet!$Q103+Scoresheet!$R103+Scoresheet!$S103+Scoresheet!$T103+Scoresheet!$U103+Scoresheet!$V103+Scoresheet!$W103),2))),"ERR!"))</f>
        <v>0</v>
      </c>
      <c r="N103" s="66">
        <f>(IF(OR(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2,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0),(IF((Scoresheet!$O103+Scoresheet!$P103+Scoresheet!$Q103+Scoresheet!$R103+Scoresheet!$S103+Scoresheet!$T103+Scoresheet!$U103+Scoresheet!$V103+Scoresheet!$W103)=0,0,ROUND(Scoresheet!R103/(Scoresheet!$O103+Scoresheet!$P103+Scoresheet!$Q103+Scoresheet!$R103+Scoresheet!$S103+Scoresheet!$T103+Scoresheet!$U103+Scoresheet!$V103+Scoresheet!$W103),2))),"ERR!"))</f>
        <v>0</v>
      </c>
      <c r="O103" s="66">
        <f>(IF(OR(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2,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0),(IF((Scoresheet!$O103+Scoresheet!$P103+Scoresheet!$Q103+Scoresheet!$R103+Scoresheet!$S103+Scoresheet!$T103+Scoresheet!$U103+Scoresheet!$V103+Scoresheet!$W103)=0,0,ROUND(Scoresheet!S103/(Scoresheet!$O103+Scoresheet!$P103+Scoresheet!$Q103+Scoresheet!$R103+Scoresheet!$S103+Scoresheet!$T103+Scoresheet!$U103+Scoresheet!$V103+Scoresheet!$W103),2))),"ERR!"))</f>
        <v>0</v>
      </c>
      <c r="P103" s="66">
        <f>(IF(OR(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2,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0),(IF((Scoresheet!$O103+Scoresheet!$P103+Scoresheet!$Q103+Scoresheet!$R103+Scoresheet!$S103+Scoresheet!$T103+Scoresheet!$U103+Scoresheet!$V103+Scoresheet!$W103)=0,0,ROUND(Scoresheet!T103/(Scoresheet!$O103+Scoresheet!$P103+Scoresheet!$Q103+Scoresheet!$R103+Scoresheet!$S103+Scoresheet!$T103+Scoresheet!$U103+Scoresheet!$V103+Scoresheet!$W103),2))),"ERR!"))</f>
        <v>0</v>
      </c>
      <c r="Q103" s="66">
        <f>(IF(OR(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2,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0),(IF((Scoresheet!$O103+Scoresheet!$P103+Scoresheet!$Q103+Scoresheet!$R103+Scoresheet!$S103+Scoresheet!$T103+Scoresheet!$U103+Scoresheet!$V103+Scoresheet!$W103)=0,0,ROUND(Scoresheet!U103/(Scoresheet!$O103+Scoresheet!$P103+Scoresheet!$Q103+Scoresheet!$R103+Scoresheet!$S103+Scoresheet!$T103+Scoresheet!$U103+Scoresheet!$V103+Scoresheet!$W103),2))),"ERR!"))</f>
        <v>0</v>
      </c>
      <c r="R103" s="66">
        <f>(IF(OR(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2,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0),(IF((Scoresheet!$O103+Scoresheet!$P103+Scoresheet!$Q103+Scoresheet!$R103+Scoresheet!$S103+Scoresheet!$T103+Scoresheet!$U103+Scoresheet!$V103+Scoresheet!$W103)=0,0,ROUND(Scoresheet!V103/(Scoresheet!$O103+Scoresheet!$P103+Scoresheet!$Q103+Scoresheet!$R103+Scoresheet!$S103+Scoresheet!$T103+Scoresheet!$U103+Scoresheet!$V103+Scoresheet!$W103),2))),"ERR!"))</f>
        <v>0</v>
      </c>
      <c r="S103" s="114">
        <f>(IF(OR(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2,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0),(IF((Scoresheet!$O103+Scoresheet!$P103+Scoresheet!$Q103+Scoresheet!$R103+Scoresheet!$S103+Scoresheet!$T103+Scoresheet!$U103+Scoresheet!$V103+Scoresheet!$W103)=0,0,ROUND(Scoresheet!W103/(Scoresheet!$O103+Scoresheet!$P103+Scoresheet!$Q103+Scoresheet!$R103+Scoresheet!$S103+Scoresheet!$T103+Scoresheet!$U103+Scoresheet!$V103+Scoresheet!$W103),2))),"ERR!"))</f>
        <v>0</v>
      </c>
      <c r="T103" s="66">
        <f>Scoresheet!X103</f>
        <v>0</v>
      </c>
      <c r="U103" s="66">
        <f>IF((Scoresheet!$Y103+Scoresheet!$Z103+Scoresheet!$AA103)=0,0,FLOOR(Scoresheet!Y103/(Scoresheet!$Y103+Scoresheet!$Z103+Scoresheet!$AA103),0.01))</f>
        <v>0</v>
      </c>
      <c r="V103" s="66">
        <f>IF((Scoresheet!$Y103+Scoresheet!$Z103+Scoresheet!$AA103)=0,0,FLOOR(Scoresheet!Z103/(Scoresheet!$Y103+Scoresheet!$Z103+Scoresheet!$AA103),0.01))</f>
        <v>0</v>
      </c>
      <c r="W103" s="109">
        <f>IF((Scoresheet!$Y103+Scoresheet!$Z103+Scoresheet!$AA103)=0,0,FLOOR(Scoresheet!AA103/(Scoresheet!$Y103+Scoresheet!$Z103+Scoresheet!$AA103),0.01))</f>
        <v>0</v>
      </c>
      <c r="X103" s="66">
        <f>IF((Scoresheet!$AB103+Scoresheet!$AC103+Scoresheet!$AD103)=0,0,FLOOR(Scoresheet!AB103/(Scoresheet!$AB103+Scoresheet!$AC103+Scoresheet!$AD103),0.01))</f>
        <v>0</v>
      </c>
      <c r="Y103" s="66">
        <f>IF((Scoresheet!$AB103+Scoresheet!$AC103+Scoresheet!$AD103)=0,0,FLOOR(Scoresheet!AC103/(Scoresheet!$AB103+Scoresheet!$AC103+Scoresheet!$AD103),0.01))</f>
        <v>0</v>
      </c>
      <c r="Z103" s="115">
        <f>IF((Scoresheet!$AB103+Scoresheet!$AC103+Scoresheet!$AD103)=0,0,FLOOR(Scoresheet!AD103/(Scoresheet!$AB103+Scoresheet!$AC103+Scoresheet!$AD103),0.01))</f>
        <v>0</v>
      </c>
      <c r="AA103" s="116">
        <f>IF(OR((Scoresheet!$AE103+ABS(Scoresheet!$AF103-Scoresheet!$AE103)+ABS(Scoresheet!$AG103-Scoresheet!$AF103)+ABS(Scoresheet!$AH103-Scoresheet!$AG103)+ABS(Scoresheet!$AI103-Scoresheet!$AH103)+Scoresheet!$AI103)=2,(Scoresheet!$AE103+ABS(Scoresheet!$AF103-Scoresheet!$AE103)+ABS(Scoresheet!$AG103-Scoresheet!$AF103)+ABS(Scoresheet!$AH103-Scoresheet!$AG103)+ABS(Scoresheet!$AI103-Scoresheet!$AH103)+Scoresheet!$AI103)=0),(IF((Scoresheet!$AE103+Scoresheet!$AF103+Scoresheet!$AG103+Scoresheet!$AH103+Scoresheet!$AI103)=0,0,ROUND(Scoresheet!AE103/(Scoresheet!$AE103+Scoresheet!$AF103+Scoresheet!$AG103+Scoresheet!$AH103+Scoresheet!$AI103),2))),"ERR!")</f>
        <v>0</v>
      </c>
      <c r="AB103" s="115">
        <f>IF(OR((Scoresheet!$AE103+ABS(Scoresheet!$AF103-Scoresheet!$AE103)+ABS(Scoresheet!$AG103-Scoresheet!$AF103)+ABS(Scoresheet!$AH103-Scoresheet!$AG103)+ABS(Scoresheet!$AI103-Scoresheet!$AH103)+Scoresheet!$AI103)=2,(Scoresheet!$AE103+ABS(Scoresheet!$AF103-Scoresheet!$AE103)+ABS(Scoresheet!$AG103-Scoresheet!$AF103)+ABS(Scoresheet!$AH103-Scoresheet!$AG103)+ABS(Scoresheet!$AI103-Scoresheet!$AH103)+Scoresheet!$AI103)=0),(IF((Scoresheet!$AE103+Scoresheet!$AF103+Scoresheet!$AG103+Scoresheet!$AH103+Scoresheet!$AI103)=0,0,ROUND(Scoresheet!AF103/(Scoresheet!$AE103+Scoresheet!$AF103+Scoresheet!$AG103+Scoresheet!$AH103+Scoresheet!$AI103),2))),"ERR!")</f>
        <v>0</v>
      </c>
      <c r="AC103" s="115">
        <f>IF(OR((Scoresheet!$AE103+ABS(Scoresheet!$AF103-Scoresheet!$AE103)+ABS(Scoresheet!$AG103-Scoresheet!$AF103)+ABS(Scoresheet!$AH103-Scoresheet!$AG103)+ABS(Scoresheet!$AI103-Scoresheet!$AH103)+Scoresheet!$AI103)=2,(Scoresheet!$AE103+ABS(Scoresheet!$AF103-Scoresheet!$AE103)+ABS(Scoresheet!$AG103-Scoresheet!$AF103)+ABS(Scoresheet!$AH103-Scoresheet!$AG103)+ABS(Scoresheet!$AI103-Scoresheet!$AH103)+Scoresheet!$AI103)=0),(IF((Scoresheet!$AE103+Scoresheet!$AF103+Scoresheet!$AG103+Scoresheet!$AH103+Scoresheet!$AI103)=0,0,ROUND(Scoresheet!AG103/(Scoresheet!$AE103+Scoresheet!$AF103+Scoresheet!$AG103+Scoresheet!$AH103+Scoresheet!$AI103),2))),"ERR!")</f>
        <v>0</v>
      </c>
      <c r="AD103" s="115">
        <f>IF(OR((Scoresheet!$AE103+ABS(Scoresheet!$AF103-Scoresheet!$AE103)+ABS(Scoresheet!$AG103-Scoresheet!$AF103)+ABS(Scoresheet!$AH103-Scoresheet!$AG103)+ABS(Scoresheet!$AI103-Scoresheet!$AH103)+Scoresheet!$AI103)=2,(Scoresheet!$AE103+ABS(Scoresheet!$AF103-Scoresheet!$AE103)+ABS(Scoresheet!$AG103-Scoresheet!$AF103)+ABS(Scoresheet!$AH103-Scoresheet!$AG103)+ABS(Scoresheet!$AI103-Scoresheet!$AH103)+Scoresheet!$AI103)=0),(IF((Scoresheet!$AE103+Scoresheet!$AF103+Scoresheet!$AG103+Scoresheet!$AH103+Scoresheet!$AI103)=0,0,ROUND(Scoresheet!AH103/(Scoresheet!$AE103+Scoresheet!$AF103+Scoresheet!$AG103+Scoresheet!$AH103+Scoresheet!$AI103),2))),"ERR!")</f>
        <v>0</v>
      </c>
      <c r="AE103" s="114">
        <f>IF(OR((Scoresheet!$AE103+ABS(Scoresheet!$AF103-Scoresheet!$AE103)+ABS(Scoresheet!$AG103-Scoresheet!$AF103)+ABS(Scoresheet!$AH103-Scoresheet!$AG103)+ABS(Scoresheet!$AI103-Scoresheet!$AH103)+Scoresheet!$AI103)=2,(Scoresheet!$AE103+ABS(Scoresheet!$AF103-Scoresheet!$AE103)+ABS(Scoresheet!$AG103-Scoresheet!$AF103)+ABS(Scoresheet!$AH103-Scoresheet!$AG103)+ABS(Scoresheet!$AI103-Scoresheet!$AH103)+Scoresheet!$AI103)=0),(IF((Scoresheet!$AE103+Scoresheet!$AF103+Scoresheet!$AG103+Scoresheet!$AH103+Scoresheet!$AI103)=0,0,ROUND(Scoresheet!AI103/(Scoresheet!$AE103+Scoresheet!$AF103+Scoresheet!$AG103+Scoresheet!$AH103+Scoresheet!$AI103),2))),"ERR!")</f>
        <v>0</v>
      </c>
      <c r="AF103" s="66">
        <f>IF((Scoresheet!$AJ103+Scoresheet!$AK103+Scoresheet!$AL103)=0,0,FLOOR(Scoresheet!AJ103/(Scoresheet!$AJ103+Scoresheet!$AK103+Scoresheet!$AL103),0.01))</f>
        <v>0</v>
      </c>
      <c r="AG103" s="66">
        <f>IF((Scoresheet!$AJ103+Scoresheet!$AK103+Scoresheet!$AL103)=0,0,FLOOR(Scoresheet!AK103/(Scoresheet!$AJ103+Scoresheet!$AK103+Scoresheet!$AL103),0.01))</f>
        <v>0</v>
      </c>
      <c r="AH103" s="109">
        <f>IF((Scoresheet!$AJ103+Scoresheet!$AK103+Scoresheet!$AL103)=0,0,FLOOR(Scoresheet!AL103/(Scoresheet!$AJ103+Scoresheet!$AK103+Scoresheet!$AL103),0.01))</f>
        <v>0</v>
      </c>
      <c r="AI103" s="95"/>
      <c r="AJ103" s="95"/>
      <c r="AK103" s="95"/>
      <c r="AL103" s="95"/>
      <c r="AM103" s="95"/>
      <c r="AN103" s="95"/>
      <c r="AP103" s="96"/>
      <c r="AQ103" s="66">
        <f t="shared" si="51"/>
        <v>0</v>
      </c>
      <c r="AR103" s="66">
        <f t="shared" si="59"/>
        <v>0</v>
      </c>
      <c r="AS103" s="66">
        <f t="shared" si="60"/>
        <v>0</v>
      </c>
      <c r="AT103" s="66">
        <f t="shared" si="61"/>
        <v>0</v>
      </c>
      <c r="AU103" s="66">
        <f t="shared" si="62"/>
        <v>0</v>
      </c>
      <c r="AV103" s="66">
        <f t="shared" si="63"/>
        <v>0</v>
      </c>
      <c r="AW103" s="66">
        <f t="shared" si="64"/>
        <v>0</v>
      </c>
      <c r="AX103" s="66">
        <f t="shared" si="65"/>
        <v>0</v>
      </c>
      <c r="AY103" s="66">
        <f t="shared" si="66"/>
        <v>0</v>
      </c>
      <c r="AZ103" s="66">
        <f t="shared" si="67"/>
        <v>0</v>
      </c>
      <c r="BA103" s="66">
        <f t="shared" si="68"/>
        <v>0</v>
      </c>
      <c r="BB103" s="66">
        <f t="shared" si="69"/>
        <v>0</v>
      </c>
      <c r="BC103" s="66">
        <f t="shared" si="70"/>
        <v>0</v>
      </c>
      <c r="BD103" s="66">
        <f t="shared" si="71"/>
        <v>0</v>
      </c>
      <c r="BE103" s="66">
        <f t="shared" si="72"/>
        <v>0</v>
      </c>
      <c r="BF103" s="66">
        <f t="shared" si="73"/>
        <v>0</v>
      </c>
      <c r="BG103" s="66">
        <f t="shared" si="74"/>
        <v>0</v>
      </c>
      <c r="BH103" s="66">
        <f t="shared" si="75"/>
        <v>0</v>
      </c>
      <c r="BI103" s="66">
        <f t="shared" si="76"/>
        <v>0</v>
      </c>
      <c r="BJ103" s="66">
        <f t="shared" si="77"/>
        <v>0</v>
      </c>
      <c r="BK103" s="66">
        <f t="shared" si="78"/>
        <v>0</v>
      </c>
      <c r="BL103" s="66">
        <f t="shared" si="79"/>
        <v>0</v>
      </c>
      <c r="BM103" s="66">
        <f t="shared" si="80"/>
        <v>0</v>
      </c>
      <c r="BN103" s="66">
        <f t="shared" si="81"/>
        <v>0</v>
      </c>
      <c r="BO103" s="66">
        <f t="shared" si="82"/>
        <v>0</v>
      </c>
      <c r="BP103" s="66">
        <f t="shared" si="83"/>
        <v>0</v>
      </c>
      <c r="BQ103" s="66">
        <f t="shared" si="84"/>
        <v>0</v>
      </c>
      <c r="BR103" s="66">
        <f t="shared" si="85"/>
        <v>0</v>
      </c>
      <c r="BS103" s="66">
        <f t="shared" si="86"/>
        <v>0</v>
      </c>
      <c r="BT103" s="66">
        <f t="shared" si="87"/>
        <v>0</v>
      </c>
      <c r="BU103" s="66">
        <f t="shared" si="88"/>
        <v>0</v>
      </c>
      <c r="BV103" s="66">
        <f t="shared" si="89"/>
        <v>0</v>
      </c>
      <c r="BX103" s="66">
        <f t="shared" si="90"/>
        <v>0</v>
      </c>
      <c r="BY103" s="66">
        <f t="shared" si="52"/>
        <v>0</v>
      </c>
      <c r="BZ103" s="66">
        <f t="shared" si="53"/>
        <v>0</v>
      </c>
      <c r="CA103" s="66">
        <f t="shared" si="54"/>
        <v>0</v>
      </c>
      <c r="CB103" s="66">
        <f t="shared" si="55"/>
        <v>0</v>
      </c>
      <c r="CC103" s="66">
        <f t="shared" si="56"/>
        <v>0</v>
      </c>
      <c r="CD103" s="66">
        <f t="shared" si="57"/>
        <v>0</v>
      </c>
    </row>
    <row r="104" spans="1:82">
      <c r="A104" s="96">
        <f t="shared" si="58"/>
        <v>0</v>
      </c>
      <c r="B104" s="109">
        <f>Scoresheet!B104</f>
        <v>0</v>
      </c>
      <c r="C104" s="66">
        <f>IF(Scoresheet!C104=0,0,Scoresheet!C104/(Scoresheet!C104+Scoresheet!D104))</f>
        <v>0</v>
      </c>
      <c r="D104" s="109">
        <f>IF(Scoresheet!D104=0,0,Scoresheet!D104/(Scoresheet!C104+Scoresheet!D104))</f>
        <v>0</v>
      </c>
      <c r="E104" s="66">
        <f>IF(Scoresheet!E104=0,0,Scoresheet!E104/(Scoresheet!E104+Scoresheet!F104))</f>
        <v>0</v>
      </c>
      <c r="F104" s="66">
        <f>IF(Scoresheet!G104=0,0,Scoresheet!G104/(Scoresheet!G104+Scoresheet!H104)*(IF(Result!E104=0,1,Result!E104)))</f>
        <v>0</v>
      </c>
      <c r="G104" s="66">
        <f>IF(Scoresheet!I104=0,0,Scoresheet!I104/(Scoresheet!I104+Scoresheet!J104)*(IF(Result!E104=0,1,Result!E104)))</f>
        <v>0</v>
      </c>
      <c r="H104" s="66">
        <f>IF(Scoresheet!K104=0,0,Scoresheet!K104/(Scoresheet!L104+Scoresheet!K104)*(IF(Result!E104=0,1,Result!E104)))</f>
        <v>0</v>
      </c>
      <c r="I104" s="66">
        <f>IF(Scoresheet!L104=0,0,Scoresheet!L104/(Scoresheet!K104+Scoresheet!L104)*(IF(Result!E104=0,1,Result!E104)))</f>
        <v>0</v>
      </c>
      <c r="J104" s="109">
        <f>IF(Scoresheet!M104=0,0,Scoresheet!M104/(Scoresheet!M104+Scoresheet!N104))</f>
        <v>0</v>
      </c>
      <c r="K104" s="66">
        <f>(IF(OR(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2,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0),(IF((Scoresheet!$O104+Scoresheet!$P104+Scoresheet!$Q104+Scoresheet!$R104+Scoresheet!$S104+Scoresheet!$T104+Scoresheet!$U104+Scoresheet!$V104+Scoresheet!$W104)=0,0,ROUND(Scoresheet!O104/(Scoresheet!$O104+Scoresheet!$P104+Scoresheet!$Q104+Scoresheet!$R104+Scoresheet!$S104+Scoresheet!$T104+Scoresheet!$U104+Scoresheet!$V104+Scoresheet!$W104),2))),"ERR!"))</f>
        <v>0</v>
      </c>
      <c r="L104" s="66">
        <f>(IF(OR(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2,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0),(IF((Scoresheet!$O104+Scoresheet!$P104+Scoresheet!$Q104+Scoresheet!$R104+Scoresheet!$S104+Scoresheet!$T104+Scoresheet!$U104+Scoresheet!$V104+Scoresheet!$W104)=0,0,ROUND(Scoresheet!P104/(Scoresheet!$O104+Scoresheet!$P104+Scoresheet!$Q104+Scoresheet!$R104+Scoresheet!$S104+Scoresheet!$T104+Scoresheet!$U104+Scoresheet!$V104+Scoresheet!$W104),2))),"ERR!"))</f>
        <v>0</v>
      </c>
      <c r="M104" s="66">
        <f>(IF(OR(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2,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0),(IF((Scoresheet!$O104+Scoresheet!$P104+Scoresheet!$Q104+Scoresheet!$R104+Scoresheet!$S104+Scoresheet!$T104+Scoresheet!$U104+Scoresheet!$V104+Scoresheet!$W104)=0,0,ROUND(Scoresheet!Q104/(Scoresheet!$O104+Scoresheet!$P104+Scoresheet!$Q104+Scoresheet!$R104+Scoresheet!$S104+Scoresheet!$T104+Scoresheet!$U104+Scoresheet!$V104+Scoresheet!$W104),2))),"ERR!"))</f>
        <v>0</v>
      </c>
      <c r="N104" s="66">
        <f>(IF(OR(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2,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0),(IF((Scoresheet!$O104+Scoresheet!$P104+Scoresheet!$Q104+Scoresheet!$R104+Scoresheet!$S104+Scoresheet!$T104+Scoresheet!$U104+Scoresheet!$V104+Scoresheet!$W104)=0,0,ROUND(Scoresheet!R104/(Scoresheet!$O104+Scoresheet!$P104+Scoresheet!$Q104+Scoresheet!$R104+Scoresheet!$S104+Scoresheet!$T104+Scoresheet!$U104+Scoresheet!$V104+Scoresheet!$W104),2))),"ERR!"))</f>
        <v>0</v>
      </c>
      <c r="O104" s="66">
        <f>(IF(OR(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2,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0),(IF((Scoresheet!$O104+Scoresheet!$P104+Scoresheet!$Q104+Scoresheet!$R104+Scoresheet!$S104+Scoresheet!$T104+Scoresheet!$U104+Scoresheet!$V104+Scoresheet!$W104)=0,0,ROUND(Scoresheet!S104/(Scoresheet!$O104+Scoresheet!$P104+Scoresheet!$Q104+Scoresheet!$R104+Scoresheet!$S104+Scoresheet!$T104+Scoresheet!$U104+Scoresheet!$V104+Scoresheet!$W104),2))),"ERR!"))</f>
        <v>0</v>
      </c>
      <c r="P104" s="66">
        <f>(IF(OR(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2,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0),(IF((Scoresheet!$O104+Scoresheet!$P104+Scoresheet!$Q104+Scoresheet!$R104+Scoresheet!$S104+Scoresheet!$T104+Scoresheet!$U104+Scoresheet!$V104+Scoresheet!$W104)=0,0,ROUND(Scoresheet!T104/(Scoresheet!$O104+Scoresheet!$P104+Scoresheet!$Q104+Scoresheet!$R104+Scoresheet!$S104+Scoresheet!$T104+Scoresheet!$U104+Scoresheet!$V104+Scoresheet!$W104),2))),"ERR!"))</f>
        <v>0</v>
      </c>
      <c r="Q104" s="66">
        <f>(IF(OR(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2,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0),(IF((Scoresheet!$O104+Scoresheet!$P104+Scoresheet!$Q104+Scoresheet!$R104+Scoresheet!$S104+Scoresheet!$T104+Scoresheet!$U104+Scoresheet!$V104+Scoresheet!$W104)=0,0,ROUND(Scoresheet!U104/(Scoresheet!$O104+Scoresheet!$P104+Scoresheet!$Q104+Scoresheet!$R104+Scoresheet!$S104+Scoresheet!$T104+Scoresheet!$U104+Scoresheet!$V104+Scoresheet!$W104),2))),"ERR!"))</f>
        <v>0</v>
      </c>
      <c r="R104" s="66">
        <f>(IF(OR(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2,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0),(IF((Scoresheet!$O104+Scoresheet!$P104+Scoresheet!$Q104+Scoresheet!$R104+Scoresheet!$S104+Scoresheet!$T104+Scoresheet!$U104+Scoresheet!$V104+Scoresheet!$W104)=0,0,ROUND(Scoresheet!V104/(Scoresheet!$O104+Scoresheet!$P104+Scoresheet!$Q104+Scoresheet!$R104+Scoresheet!$S104+Scoresheet!$T104+Scoresheet!$U104+Scoresheet!$V104+Scoresheet!$W104),2))),"ERR!"))</f>
        <v>0</v>
      </c>
      <c r="S104" s="114">
        <f>(IF(OR(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2,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0),(IF((Scoresheet!$O104+Scoresheet!$P104+Scoresheet!$Q104+Scoresheet!$R104+Scoresheet!$S104+Scoresheet!$T104+Scoresheet!$U104+Scoresheet!$V104+Scoresheet!$W104)=0,0,ROUND(Scoresheet!W104/(Scoresheet!$O104+Scoresheet!$P104+Scoresheet!$Q104+Scoresheet!$R104+Scoresheet!$S104+Scoresheet!$T104+Scoresheet!$U104+Scoresheet!$V104+Scoresheet!$W104),2))),"ERR!"))</f>
        <v>0</v>
      </c>
      <c r="T104" s="66">
        <f>Scoresheet!X104</f>
        <v>0</v>
      </c>
      <c r="U104" s="66">
        <f>IF((Scoresheet!$Y104+Scoresheet!$Z104+Scoresheet!$AA104)=0,0,FLOOR(Scoresheet!Y104/(Scoresheet!$Y104+Scoresheet!$Z104+Scoresheet!$AA104),0.01))</f>
        <v>0</v>
      </c>
      <c r="V104" s="66">
        <f>IF((Scoresheet!$Y104+Scoresheet!$Z104+Scoresheet!$AA104)=0,0,FLOOR(Scoresheet!Z104/(Scoresheet!$Y104+Scoresheet!$Z104+Scoresheet!$AA104),0.01))</f>
        <v>0</v>
      </c>
      <c r="W104" s="109">
        <f>IF((Scoresheet!$Y104+Scoresheet!$Z104+Scoresheet!$AA104)=0,0,FLOOR(Scoresheet!AA104/(Scoresheet!$Y104+Scoresheet!$Z104+Scoresheet!$AA104),0.01))</f>
        <v>0</v>
      </c>
      <c r="X104" s="66">
        <f>IF((Scoresheet!$AB104+Scoresheet!$AC104+Scoresheet!$AD104)=0,0,FLOOR(Scoresheet!AB104/(Scoresheet!$AB104+Scoresheet!$AC104+Scoresheet!$AD104),0.01))</f>
        <v>0</v>
      </c>
      <c r="Y104" s="66">
        <f>IF((Scoresheet!$AB104+Scoresheet!$AC104+Scoresheet!$AD104)=0,0,FLOOR(Scoresheet!AC104/(Scoresheet!$AB104+Scoresheet!$AC104+Scoresheet!$AD104),0.01))</f>
        <v>0</v>
      </c>
      <c r="Z104" s="115">
        <f>IF((Scoresheet!$AB104+Scoresheet!$AC104+Scoresheet!$AD104)=0,0,FLOOR(Scoresheet!AD104/(Scoresheet!$AB104+Scoresheet!$AC104+Scoresheet!$AD104),0.01))</f>
        <v>0</v>
      </c>
      <c r="AA104" s="116">
        <f>IF(OR((Scoresheet!$AE104+ABS(Scoresheet!$AF104-Scoresheet!$AE104)+ABS(Scoresheet!$AG104-Scoresheet!$AF104)+ABS(Scoresheet!$AH104-Scoresheet!$AG104)+ABS(Scoresheet!$AI104-Scoresheet!$AH104)+Scoresheet!$AI104)=2,(Scoresheet!$AE104+ABS(Scoresheet!$AF104-Scoresheet!$AE104)+ABS(Scoresheet!$AG104-Scoresheet!$AF104)+ABS(Scoresheet!$AH104-Scoresheet!$AG104)+ABS(Scoresheet!$AI104-Scoresheet!$AH104)+Scoresheet!$AI104)=0),(IF((Scoresheet!$AE104+Scoresheet!$AF104+Scoresheet!$AG104+Scoresheet!$AH104+Scoresheet!$AI104)=0,0,ROUND(Scoresheet!AE104/(Scoresheet!$AE104+Scoresheet!$AF104+Scoresheet!$AG104+Scoresheet!$AH104+Scoresheet!$AI104),2))),"ERR!")</f>
        <v>0</v>
      </c>
      <c r="AB104" s="115">
        <f>IF(OR((Scoresheet!$AE104+ABS(Scoresheet!$AF104-Scoresheet!$AE104)+ABS(Scoresheet!$AG104-Scoresheet!$AF104)+ABS(Scoresheet!$AH104-Scoresheet!$AG104)+ABS(Scoresheet!$AI104-Scoresheet!$AH104)+Scoresheet!$AI104)=2,(Scoresheet!$AE104+ABS(Scoresheet!$AF104-Scoresheet!$AE104)+ABS(Scoresheet!$AG104-Scoresheet!$AF104)+ABS(Scoresheet!$AH104-Scoresheet!$AG104)+ABS(Scoresheet!$AI104-Scoresheet!$AH104)+Scoresheet!$AI104)=0),(IF((Scoresheet!$AE104+Scoresheet!$AF104+Scoresheet!$AG104+Scoresheet!$AH104+Scoresheet!$AI104)=0,0,ROUND(Scoresheet!AF104/(Scoresheet!$AE104+Scoresheet!$AF104+Scoresheet!$AG104+Scoresheet!$AH104+Scoresheet!$AI104),2))),"ERR!")</f>
        <v>0</v>
      </c>
      <c r="AC104" s="115">
        <f>IF(OR((Scoresheet!$AE104+ABS(Scoresheet!$AF104-Scoresheet!$AE104)+ABS(Scoresheet!$AG104-Scoresheet!$AF104)+ABS(Scoresheet!$AH104-Scoresheet!$AG104)+ABS(Scoresheet!$AI104-Scoresheet!$AH104)+Scoresheet!$AI104)=2,(Scoresheet!$AE104+ABS(Scoresheet!$AF104-Scoresheet!$AE104)+ABS(Scoresheet!$AG104-Scoresheet!$AF104)+ABS(Scoresheet!$AH104-Scoresheet!$AG104)+ABS(Scoresheet!$AI104-Scoresheet!$AH104)+Scoresheet!$AI104)=0),(IF((Scoresheet!$AE104+Scoresheet!$AF104+Scoresheet!$AG104+Scoresheet!$AH104+Scoresheet!$AI104)=0,0,ROUND(Scoresheet!AG104/(Scoresheet!$AE104+Scoresheet!$AF104+Scoresheet!$AG104+Scoresheet!$AH104+Scoresheet!$AI104),2))),"ERR!")</f>
        <v>0</v>
      </c>
      <c r="AD104" s="115">
        <f>IF(OR((Scoresheet!$AE104+ABS(Scoresheet!$AF104-Scoresheet!$AE104)+ABS(Scoresheet!$AG104-Scoresheet!$AF104)+ABS(Scoresheet!$AH104-Scoresheet!$AG104)+ABS(Scoresheet!$AI104-Scoresheet!$AH104)+Scoresheet!$AI104)=2,(Scoresheet!$AE104+ABS(Scoresheet!$AF104-Scoresheet!$AE104)+ABS(Scoresheet!$AG104-Scoresheet!$AF104)+ABS(Scoresheet!$AH104-Scoresheet!$AG104)+ABS(Scoresheet!$AI104-Scoresheet!$AH104)+Scoresheet!$AI104)=0),(IF((Scoresheet!$AE104+Scoresheet!$AF104+Scoresheet!$AG104+Scoresheet!$AH104+Scoresheet!$AI104)=0,0,ROUND(Scoresheet!AH104/(Scoresheet!$AE104+Scoresheet!$AF104+Scoresheet!$AG104+Scoresheet!$AH104+Scoresheet!$AI104),2))),"ERR!")</f>
        <v>0</v>
      </c>
      <c r="AE104" s="114">
        <f>IF(OR((Scoresheet!$AE104+ABS(Scoresheet!$AF104-Scoresheet!$AE104)+ABS(Scoresheet!$AG104-Scoresheet!$AF104)+ABS(Scoresheet!$AH104-Scoresheet!$AG104)+ABS(Scoresheet!$AI104-Scoresheet!$AH104)+Scoresheet!$AI104)=2,(Scoresheet!$AE104+ABS(Scoresheet!$AF104-Scoresheet!$AE104)+ABS(Scoresheet!$AG104-Scoresheet!$AF104)+ABS(Scoresheet!$AH104-Scoresheet!$AG104)+ABS(Scoresheet!$AI104-Scoresheet!$AH104)+Scoresheet!$AI104)=0),(IF((Scoresheet!$AE104+Scoresheet!$AF104+Scoresheet!$AG104+Scoresheet!$AH104+Scoresheet!$AI104)=0,0,ROUND(Scoresheet!AI104/(Scoresheet!$AE104+Scoresheet!$AF104+Scoresheet!$AG104+Scoresheet!$AH104+Scoresheet!$AI104),2))),"ERR!")</f>
        <v>0</v>
      </c>
      <c r="AF104" s="66">
        <f>IF((Scoresheet!$AJ104+Scoresheet!$AK104+Scoresheet!$AL104)=0,0,FLOOR(Scoresheet!AJ104/(Scoresheet!$AJ104+Scoresheet!$AK104+Scoresheet!$AL104),0.01))</f>
        <v>0</v>
      </c>
      <c r="AG104" s="66">
        <f>IF((Scoresheet!$AJ104+Scoresheet!$AK104+Scoresheet!$AL104)=0,0,FLOOR(Scoresheet!AK104/(Scoresheet!$AJ104+Scoresheet!$AK104+Scoresheet!$AL104),0.01))</f>
        <v>0</v>
      </c>
      <c r="AH104" s="109">
        <f>IF((Scoresheet!$AJ104+Scoresheet!$AK104+Scoresheet!$AL104)=0,0,FLOOR(Scoresheet!AL104/(Scoresheet!$AJ104+Scoresheet!$AK104+Scoresheet!$AL104),0.01))</f>
        <v>0</v>
      </c>
      <c r="AI104" s="95"/>
      <c r="AJ104" s="95"/>
      <c r="AK104" s="95"/>
      <c r="AL104" s="95"/>
      <c r="AM104" s="95"/>
      <c r="AN104" s="95"/>
      <c r="AP104" s="96"/>
      <c r="AQ104" s="66">
        <f>IF((B104)&gt;0,1,0)</f>
        <v>0</v>
      </c>
      <c r="AR104" s="66">
        <f t="shared" si="59"/>
        <v>0</v>
      </c>
      <c r="AS104" s="66">
        <f t="shared" si="60"/>
        <v>0</v>
      </c>
      <c r="AT104" s="66">
        <f t="shared" si="61"/>
        <v>0</v>
      </c>
      <c r="AU104" s="66">
        <f t="shared" si="62"/>
        <v>0</v>
      </c>
      <c r="AV104" s="66">
        <f t="shared" si="63"/>
        <v>0</v>
      </c>
      <c r="AW104" s="66">
        <f t="shared" si="64"/>
        <v>0</v>
      </c>
      <c r="AX104" s="66">
        <f t="shared" si="65"/>
        <v>0</v>
      </c>
      <c r="AY104" s="66">
        <f t="shared" si="66"/>
        <v>0</v>
      </c>
      <c r="AZ104" s="66">
        <f t="shared" si="67"/>
        <v>0</v>
      </c>
      <c r="BA104" s="66">
        <f t="shared" si="68"/>
        <v>0</v>
      </c>
      <c r="BB104" s="66">
        <f t="shared" si="69"/>
        <v>0</v>
      </c>
      <c r="BC104" s="66">
        <f t="shared" si="70"/>
        <v>0</v>
      </c>
      <c r="BD104" s="66">
        <f t="shared" si="71"/>
        <v>0</v>
      </c>
      <c r="BE104" s="66">
        <f t="shared" si="72"/>
        <v>0</v>
      </c>
      <c r="BF104" s="66">
        <f t="shared" si="73"/>
        <v>0</v>
      </c>
      <c r="BG104" s="66">
        <f t="shared" si="74"/>
        <v>0</v>
      </c>
      <c r="BH104" s="66">
        <f t="shared" si="75"/>
        <v>0</v>
      </c>
      <c r="BI104" s="66">
        <f t="shared" si="76"/>
        <v>0</v>
      </c>
      <c r="BJ104" s="66">
        <f t="shared" si="77"/>
        <v>0</v>
      </c>
      <c r="BK104" s="66">
        <f t="shared" si="78"/>
        <v>0</v>
      </c>
      <c r="BL104" s="66">
        <f t="shared" si="79"/>
        <v>0</v>
      </c>
      <c r="BM104" s="66">
        <f t="shared" si="80"/>
        <v>0</v>
      </c>
      <c r="BN104" s="66">
        <f t="shared" si="81"/>
        <v>0</v>
      </c>
      <c r="BO104" s="66">
        <f t="shared" si="82"/>
        <v>0</v>
      </c>
      <c r="BP104" s="66">
        <f t="shared" si="83"/>
        <v>0</v>
      </c>
      <c r="BQ104" s="66">
        <f t="shared" si="84"/>
        <v>0</v>
      </c>
      <c r="BR104" s="66">
        <f t="shared" si="85"/>
        <v>0</v>
      </c>
      <c r="BS104" s="66">
        <f t="shared" si="86"/>
        <v>0</v>
      </c>
      <c r="BT104" s="66">
        <f t="shared" si="87"/>
        <v>0</v>
      </c>
      <c r="BU104" s="66">
        <f t="shared" si="88"/>
        <v>0</v>
      </c>
      <c r="BV104" s="66">
        <f t="shared" si="89"/>
        <v>0</v>
      </c>
      <c r="BX104" s="66">
        <f t="shared" si="90"/>
        <v>0</v>
      </c>
      <c r="BY104" s="66">
        <f>IF(AS104+AT104+AU104+AV104+AW104+AX104&gt;0,1,0)</f>
        <v>0</v>
      </c>
      <c r="BZ104" s="66">
        <f>IF(AY104+AZ104+BA104+BB104+BC104+BD104+BE104+BF104+BG104&gt;0,1,0)</f>
        <v>0</v>
      </c>
      <c r="CA104" s="66">
        <f>IF(BH104+BI104+BJ104+BK104&gt;0,1,0)</f>
        <v>0</v>
      </c>
      <c r="CB104" s="66">
        <f>IF(BL104+BM104+BN104&gt;0,1,0)</f>
        <v>0</v>
      </c>
      <c r="CC104" s="66">
        <f>IF(BO104+BP104+BQ104+BR104+BS104&gt;0,1,0)</f>
        <v>0</v>
      </c>
      <c r="CD104" s="66">
        <f>IF(BT104+BU104+BV104&gt;0,1,0)</f>
        <v>0</v>
      </c>
    </row>
    <row r="105" spans="1:82">
      <c r="A105" s="96">
        <f t="shared" si="58"/>
        <v>0</v>
      </c>
      <c r="B105" s="109">
        <f>Scoresheet!B105</f>
        <v>0</v>
      </c>
      <c r="C105" s="66">
        <f>IF(Scoresheet!C105=0,0,Scoresheet!C105/(Scoresheet!C105+Scoresheet!D105))</f>
        <v>0</v>
      </c>
      <c r="D105" s="109">
        <f>IF(Scoresheet!D105=0,0,Scoresheet!D105/(Scoresheet!C105+Scoresheet!D105))</f>
        <v>0</v>
      </c>
      <c r="E105" s="66">
        <f>IF(Scoresheet!E105=0,0,Scoresheet!E105/(Scoresheet!E105+Scoresheet!F105))</f>
        <v>0</v>
      </c>
      <c r="F105" s="66">
        <f>IF(Scoresheet!G105=0,0,Scoresheet!G105/(Scoresheet!G105+Scoresheet!H105)*(IF(Result!E105=0,1,Result!E105)))</f>
        <v>0</v>
      </c>
      <c r="G105" s="66">
        <f>IF(Scoresheet!I105=0,0,Scoresheet!I105/(Scoresheet!I105+Scoresheet!J105)*(IF(Result!E105=0,1,Result!E105)))</f>
        <v>0</v>
      </c>
      <c r="H105" s="66">
        <f>IF(Scoresheet!K105=0,0,Scoresheet!K105/(Scoresheet!L105+Scoresheet!K105)*(IF(Result!E105=0,1,Result!E105)))</f>
        <v>0</v>
      </c>
      <c r="I105" s="66">
        <f>IF(Scoresheet!L105=0,0,Scoresheet!L105/(Scoresheet!K105+Scoresheet!L105)*(IF(Result!E105=0,1,Result!E105)))</f>
        <v>0</v>
      </c>
      <c r="J105" s="109">
        <f>IF(Scoresheet!M105=0,0,Scoresheet!M105/(Scoresheet!M105+Scoresheet!N105))</f>
        <v>0</v>
      </c>
      <c r="K105" s="66">
        <f>(IF(OR(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2,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0),(IF((Scoresheet!$O105+Scoresheet!$P105+Scoresheet!$Q105+Scoresheet!$R105+Scoresheet!$S105+Scoresheet!$T105+Scoresheet!$U105+Scoresheet!$V105+Scoresheet!$W105)=0,0,ROUND(Scoresheet!O105/(Scoresheet!$O105+Scoresheet!$P105+Scoresheet!$Q105+Scoresheet!$R105+Scoresheet!$S105+Scoresheet!$T105+Scoresheet!$U105+Scoresheet!$V105+Scoresheet!$W105),2))),"ERR!"))</f>
        <v>0</v>
      </c>
      <c r="L105" s="66">
        <f>(IF(OR(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2,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0),(IF((Scoresheet!$O105+Scoresheet!$P105+Scoresheet!$Q105+Scoresheet!$R105+Scoresheet!$S105+Scoresheet!$T105+Scoresheet!$U105+Scoresheet!$V105+Scoresheet!$W105)=0,0,ROUND(Scoresheet!P105/(Scoresheet!$O105+Scoresheet!$P105+Scoresheet!$Q105+Scoresheet!$R105+Scoresheet!$S105+Scoresheet!$T105+Scoresheet!$U105+Scoresheet!$V105+Scoresheet!$W105),2))),"ERR!"))</f>
        <v>0</v>
      </c>
      <c r="M105" s="66">
        <f>(IF(OR(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2,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0),(IF((Scoresheet!$O105+Scoresheet!$P105+Scoresheet!$Q105+Scoresheet!$R105+Scoresheet!$S105+Scoresheet!$T105+Scoresheet!$U105+Scoresheet!$V105+Scoresheet!$W105)=0,0,ROUND(Scoresheet!Q105/(Scoresheet!$O105+Scoresheet!$P105+Scoresheet!$Q105+Scoresheet!$R105+Scoresheet!$S105+Scoresheet!$T105+Scoresheet!$U105+Scoresheet!$V105+Scoresheet!$W105),2))),"ERR!"))</f>
        <v>0</v>
      </c>
      <c r="N105" s="66">
        <f>(IF(OR(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2,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0),(IF((Scoresheet!$O105+Scoresheet!$P105+Scoresheet!$Q105+Scoresheet!$R105+Scoresheet!$S105+Scoresheet!$T105+Scoresheet!$U105+Scoresheet!$V105+Scoresheet!$W105)=0,0,ROUND(Scoresheet!R105/(Scoresheet!$O105+Scoresheet!$P105+Scoresheet!$Q105+Scoresheet!$R105+Scoresheet!$S105+Scoresheet!$T105+Scoresheet!$U105+Scoresheet!$V105+Scoresheet!$W105),2))),"ERR!"))</f>
        <v>0</v>
      </c>
      <c r="O105" s="66">
        <f>(IF(OR(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2,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0),(IF((Scoresheet!$O105+Scoresheet!$P105+Scoresheet!$Q105+Scoresheet!$R105+Scoresheet!$S105+Scoresheet!$T105+Scoresheet!$U105+Scoresheet!$V105+Scoresheet!$W105)=0,0,ROUND(Scoresheet!S105/(Scoresheet!$O105+Scoresheet!$P105+Scoresheet!$Q105+Scoresheet!$R105+Scoresheet!$S105+Scoresheet!$T105+Scoresheet!$U105+Scoresheet!$V105+Scoresheet!$W105),2))),"ERR!"))</f>
        <v>0</v>
      </c>
      <c r="P105" s="66">
        <f>(IF(OR(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2,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0),(IF((Scoresheet!$O105+Scoresheet!$P105+Scoresheet!$Q105+Scoresheet!$R105+Scoresheet!$S105+Scoresheet!$T105+Scoresheet!$U105+Scoresheet!$V105+Scoresheet!$W105)=0,0,ROUND(Scoresheet!T105/(Scoresheet!$O105+Scoresheet!$P105+Scoresheet!$Q105+Scoresheet!$R105+Scoresheet!$S105+Scoresheet!$T105+Scoresheet!$U105+Scoresheet!$V105+Scoresheet!$W105),2))),"ERR!"))</f>
        <v>0</v>
      </c>
      <c r="Q105" s="66">
        <f>(IF(OR(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2,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0),(IF((Scoresheet!$O105+Scoresheet!$P105+Scoresheet!$Q105+Scoresheet!$R105+Scoresheet!$S105+Scoresheet!$T105+Scoresheet!$U105+Scoresheet!$V105+Scoresheet!$W105)=0,0,ROUND(Scoresheet!U105/(Scoresheet!$O105+Scoresheet!$P105+Scoresheet!$Q105+Scoresheet!$R105+Scoresheet!$S105+Scoresheet!$T105+Scoresheet!$U105+Scoresheet!$V105+Scoresheet!$W105),2))),"ERR!"))</f>
        <v>0</v>
      </c>
      <c r="R105" s="66">
        <f>(IF(OR(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2,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0),(IF((Scoresheet!$O105+Scoresheet!$P105+Scoresheet!$Q105+Scoresheet!$R105+Scoresheet!$S105+Scoresheet!$T105+Scoresheet!$U105+Scoresheet!$V105+Scoresheet!$W105)=0,0,ROUND(Scoresheet!V105/(Scoresheet!$O105+Scoresheet!$P105+Scoresheet!$Q105+Scoresheet!$R105+Scoresheet!$S105+Scoresheet!$T105+Scoresheet!$U105+Scoresheet!$V105+Scoresheet!$W105),2))),"ERR!"))</f>
        <v>0</v>
      </c>
      <c r="S105" s="114">
        <f>(IF(OR(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2,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0),(IF((Scoresheet!$O105+Scoresheet!$P105+Scoresheet!$Q105+Scoresheet!$R105+Scoresheet!$S105+Scoresheet!$T105+Scoresheet!$U105+Scoresheet!$V105+Scoresheet!$W105)=0,0,ROUND(Scoresheet!W105/(Scoresheet!$O105+Scoresheet!$P105+Scoresheet!$Q105+Scoresheet!$R105+Scoresheet!$S105+Scoresheet!$T105+Scoresheet!$U105+Scoresheet!$V105+Scoresheet!$W105),2))),"ERR!"))</f>
        <v>0</v>
      </c>
      <c r="T105" s="66">
        <f>Scoresheet!X105</f>
        <v>0</v>
      </c>
      <c r="U105" s="66">
        <f>IF((Scoresheet!$Y105+Scoresheet!$Z105+Scoresheet!$AA105)=0,0,FLOOR(Scoresheet!Y105/(Scoresheet!$Y105+Scoresheet!$Z105+Scoresheet!$AA105),0.01))</f>
        <v>0</v>
      </c>
      <c r="V105" s="66">
        <f>IF((Scoresheet!$Y105+Scoresheet!$Z105+Scoresheet!$AA105)=0,0,FLOOR(Scoresheet!Z105/(Scoresheet!$Y105+Scoresheet!$Z105+Scoresheet!$AA105),0.01))</f>
        <v>0</v>
      </c>
      <c r="W105" s="109">
        <f>IF((Scoresheet!$Y105+Scoresheet!$Z105+Scoresheet!$AA105)=0,0,FLOOR(Scoresheet!AA105/(Scoresheet!$Y105+Scoresheet!$Z105+Scoresheet!$AA105),0.01))</f>
        <v>0</v>
      </c>
      <c r="X105" s="66">
        <f>IF((Scoresheet!$AB105+Scoresheet!$AC105+Scoresheet!$AD105)=0,0,FLOOR(Scoresheet!AB105/(Scoresheet!$AB105+Scoresheet!$AC105+Scoresheet!$AD105),0.01))</f>
        <v>0</v>
      </c>
      <c r="Y105" s="66">
        <f>IF((Scoresheet!$AB105+Scoresheet!$AC105+Scoresheet!$AD105)=0,0,FLOOR(Scoresheet!AC105/(Scoresheet!$AB105+Scoresheet!$AC105+Scoresheet!$AD105),0.01))</f>
        <v>0</v>
      </c>
      <c r="Z105" s="115">
        <f>IF((Scoresheet!$AB105+Scoresheet!$AC105+Scoresheet!$AD105)=0,0,FLOOR(Scoresheet!AD105/(Scoresheet!$AB105+Scoresheet!$AC105+Scoresheet!$AD105),0.01))</f>
        <v>0</v>
      </c>
      <c r="AA105" s="116">
        <f>IF(OR((Scoresheet!$AE105+ABS(Scoresheet!$AF105-Scoresheet!$AE105)+ABS(Scoresheet!$AG105-Scoresheet!$AF105)+ABS(Scoresheet!$AH105-Scoresheet!$AG105)+ABS(Scoresheet!$AI105-Scoresheet!$AH105)+Scoresheet!$AI105)=2,(Scoresheet!$AE105+ABS(Scoresheet!$AF105-Scoresheet!$AE105)+ABS(Scoresheet!$AG105-Scoresheet!$AF105)+ABS(Scoresheet!$AH105-Scoresheet!$AG105)+ABS(Scoresheet!$AI105-Scoresheet!$AH105)+Scoresheet!$AI105)=0),(IF((Scoresheet!$AE105+Scoresheet!$AF105+Scoresheet!$AG105+Scoresheet!$AH105+Scoresheet!$AI105)=0,0,ROUND(Scoresheet!AE105/(Scoresheet!$AE105+Scoresheet!$AF105+Scoresheet!$AG105+Scoresheet!$AH105+Scoresheet!$AI105),2))),"ERR!")</f>
        <v>0</v>
      </c>
      <c r="AB105" s="115">
        <f>IF(OR((Scoresheet!$AE105+ABS(Scoresheet!$AF105-Scoresheet!$AE105)+ABS(Scoresheet!$AG105-Scoresheet!$AF105)+ABS(Scoresheet!$AH105-Scoresheet!$AG105)+ABS(Scoresheet!$AI105-Scoresheet!$AH105)+Scoresheet!$AI105)=2,(Scoresheet!$AE105+ABS(Scoresheet!$AF105-Scoresheet!$AE105)+ABS(Scoresheet!$AG105-Scoresheet!$AF105)+ABS(Scoresheet!$AH105-Scoresheet!$AG105)+ABS(Scoresheet!$AI105-Scoresheet!$AH105)+Scoresheet!$AI105)=0),(IF((Scoresheet!$AE105+Scoresheet!$AF105+Scoresheet!$AG105+Scoresheet!$AH105+Scoresheet!$AI105)=0,0,ROUND(Scoresheet!AF105/(Scoresheet!$AE105+Scoresheet!$AF105+Scoresheet!$AG105+Scoresheet!$AH105+Scoresheet!$AI105),2))),"ERR!")</f>
        <v>0</v>
      </c>
      <c r="AC105" s="115">
        <f>IF(OR((Scoresheet!$AE105+ABS(Scoresheet!$AF105-Scoresheet!$AE105)+ABS(Scoresheet!$AG105-Scoresheet!$AF105)+ABS(Scoresheet!$AH105-Scoresheet!$AG105)+ABS(Scoresheet!$AI105-Scoresheet!$AH105)+Scoresheet!$AI105)=2,(Scoresheet!$AE105+ABS(Scoresheet!$AF105-Scoresheet!$AE105)+ABS(Scoresheet!$AG105-Scoresheet!$AF105)+ABS(Scoresheet!$AH105-Scoresheet!$AG105)+ABS(Scoresheet!$AI105-Scoresheet!$AH105)+Scoresheet!$AI105)=0),(IF((Scoresheet!$AE105+Scoresheet!$AF105+Scoresheet!$AG105+Scoresheet!$AH105+Scoresheet!$AI105)=0,0,ROUND(Scoresheet!AG105/(Scoresheet!$AE105+Scoresheet!$AF105+Scoresheet!$AG105+Scoresheet!$AH105+Scoresheet!$AI105),2))),"ERR!")</f>
        <v>0</v>
      </c>
      <c r="AD105" s="115">
        <f>IF(OR((Scoresheet!$AE105+ABS(Scoresheet!$AF105-Scoresheet!$AE105)+ABS(Scoresheet!$AG105-Scoresheet!$AF105)+ABS(Scoresheet!$AH105-Scoresheet!$AG105)+ABS(Scoresheet!$AI105-Scoresheet!$AH105)+Scoresheet!$AI105)=2,(Scoresheet!$AE105+ABS(Scoresheet!$AF105-Scoresheet!$AE105)+ABS(Scoresheet!$AG105-Scoresheet!$AF105)+ABS(Scoresheet!$AH105-Scoresheet!$AG105)+ABS(Scoresheet!$AI105-Scoresheet!$AH105)+Scoresheet!$AI105)=0),(IF((Scoresheet!$AE105+Scoresheet!$AF105+Scoresheet!$AG105+Scoresheet!$AH105+Scoresheet!$AI105)=0,0,ROUND(Scoresheet!AH105/(Scoresheet!$AE105+Scoresheet!$AF105+Scoresheet!$AG105+Scoresheet!$AH105+Scoresheet!$AI105),2))),"ERR!")</f>
        <v>0</v>
      </c>
      <c r="AE105" s="114">
        <f>IF(OR((Scoresheet!$AE105+ABS(Scoresheet!$AF105-Scoresheet!$AE105)+ABS(Scoresheet!$AG105-Scoresheet!$AF105)+ABS(Scoresheet!$AH105-Scoresheet!$AG105)+ABS(Scoresheet!$AI105-Scoresheet!$AH105)+Scoresheet!$AI105)=2,(Scoresheet!$AE105+ABS(Scoresheet!$AF105-Scoresheet!$AE105)+ABS(Scoresheet!$AG105-Scoresheet!$AF105)+ABS(Scoresheet!$AH105-Scoresheet!$AG105)+ABS(Scoresheet!$AI105-Scoresheet!$AH105)+Scoresheet!$AI105)=0),(IF((Scoresheet!$AE105+Scoresheet!$AF105+Scoresheet!$AG105+Scoresheet!$AH105+Scoresheet!$AI105)=0,0,ROUND(Scoresheet!AI105/(Scoresheet!$AE105+Scoresheet!$AF105+Scoresheet!$AG105+Scoresheet!$AH105+Scoresheet!$AI105),2))),"ERR!")</f>
        <v>0</v>
      </c>
      <c r="AF105" s="66">
        <f>IF((Scoresheet!$AJ105+Scoresheet!$AK105+Scoresheet!$AL105)=0,0,FLOOR(Scoresheet!AJ105/(Scoresheet!$AJ105+Scoresheet!$AK105+Scoresheet!$AL105),0.01))</f>
        <v>0</v>
      </c>
      <c r="AG105" s="66">
        <f>IF((Scoresheet!$AJ105+Scoresheet!$AK105+Scoresheet!$AL105)=0,0,FLOOR(Scoresheet!AK105/(Scoresheet!$AJ105+Scoresheet!$AK105+Scoresheet!$AL105),0.01))</f>
        <v>0</v>
      </c>
      <c r="AH105" s="109">
        <f>IF((Scoresheet!$AJ105+Scoresheet!$AK105+Scoresheet!$AL105)=0,0,FLOOR(Scoresheet!AL105/(Scoresheet!$AJ105+Scoresheet!$AK105+Scoresheet!$AL105),0.01))</f>
        <v>0</v>
      </c>
      <c r="AI105" s="95"/>
      <c r="AJ105" s="95"/>
      <c r="AK105" s="95"/>
      <c r="AL105" s="95"/>
      <c r="AM105" s="95"/>
      <c r="AN105" s="95"/>
      <c r="AP105" s="96"/>
      <c r="AQ105" s="66">
        <f>IF((B105)&gt;0,1,0)</f>
        <v>0</v>
      </c>
      <c r="AR105" s="66">
        <f t="shared" si="59"/>
        <v>0</v>
      </c>
      <c r="AS105" s="66">
        <f t="shared" si="60"/>
        <v>0</v>
      </c>
      <c r="AT105" s="66">
        <f t="shared" si="61"/>
        <v>0</v>
      </c>
      <c r="AU105" s="66">
        <f t="shared" si="62"/>
        <v>0</v>
      </c>
      <c r="AV105" s="66">
        <f t="shared" si="63"/>
        <v>0</v>
      </c>
      <c r="AW105" s="66">
        <f t="shared" si="64"/>
        <v>0</v>
      </c>
      <c r="AX105" s="66">
        <f t="shared" si="65"/>
        <v>0</v>
      </c>
      <c r="AY105" s="66">
        <f t="shared" si="66"/>
        <v>0</v>
      </c>
      <c r="AZ105" s="66">
        <f t="shared" si="67"/>
        <v>0</v>
      </c>
      <c r="BA105" s="66">
        <f t="shared" si="68"/>
        <v>0</v>
      </c>
      <c r="BB105" s="66">
        <f t="shared" si="69"/>
        <v>0</v>
      </c>
      <c r="BC105" s="66">
        <f t="shared" si="70"/>
        <v>0</v>
      </c>
      <c r="BD105" s="66">
        <f t="shared" si="71"/>
        <v>0</v>
      </c>
      <c r="BE105" s="66">
        <f t="shared" si="72"/>
        <v>0</v>
      </c>
      <c r="BF105" s="66">
        <f t="shared" si="73"/>
        <v>0</v>
      </c>
      <c r="BG105" s="66">
        <f t="shared" si="74"/>
        <v>0</v>
      </c>
      <c r="BH105" s="66">
        <f t="shared" si="75"/>
        <v>0</v>
      </c>
      <c r="BI105" s="66">
        <f t="shared" si="76"/>
        <v>0</v>
      </c>
      <c r="BJ105" s="66">
        <f t="shared" si="77"/>
        <v>0</v>
      </c>
      <c r="BK105" s="66">
        <f t="shared" si="78"/>
        <v>0</v>
      </c>
      <c r="BL105" s="66">
        <f t="shared" si="79"/>
        <v>0</v>
      </c>
      <c r="BM105" s="66">
        <f t="shared" si="80"/>
        <v>0</v>
      </c>
      <c r="BN105" s="66">
        <f t="shared" si="81"/>
        <v>0</v>
      </c>
      <c r="BO105" s="66">
        <f t="shared" si="82"/>
        <v>0</v>
      </c>
      <c r="BP105" s="66">
        <f t="shared" si="83"/>
        <v>0</v>
      </c>
      <c r="BQ105" s="66">
        <f t="shared" si="84"/>
        <v>0</v>
      </c>
      <c r="BR105" s="66">
        <f t="shared" si="85"/>
        <v>0</v>
      </c>
      <c r="BS105" s="66">
        <f t="shared" si="86"/>
        <v>0</v>
      </c>
      <c r="BT105" s="66">
        <f t="shared" si="87"/>
        <v>0</v>
      </c>
      <c r="BU105" s="66">
        <f t="shared" si="88"/>
        <v>0</v>
      </c>
      <c r="BV105" s="66">
        <f t="shared" si="89"/>
        <v>0</v>
      </c>
      <c r="BX105" s="66">
        <f t="shared" si="90"/>
        <v>0</v>
      </c>
      <c r="BY105" s="66">
        <f>IF(AS105+AT105+AU105+AV105+AW105+AX105&gt;0,1,0)</f>
        <v>0</v>
      </c>
      <c r="BZ105" s="66">
        <f>IF(AY105+AZ105+BA105+BB105+BC105+BD105+BE105+BF105+BG105&gt;0,1,0)</f>
        <v>0</v>
      </c>
      <c r="CA105" s="66">
        <f>IF(BH105+BI105+BJ105+BK105&gt;0,1,0)</f>
        <v>0</v>
      </c>
      <c r="CB105" s="66">
        <f>IF(BL105+BM105+BN105&gt;0,1,0)</f>
        <v>0</v>
      </c>
      <c r="CC105" s="66">
        <f>IF(BO105+BP105+BQ105+BR105+BS105&gt;0,1,0)</f>
        <v>0</v>
      </c>
      <c r="CD105" s="66">
        <f>IF(BT105+BU105+BV105&gt;0,1,0)</f>
        <v>0</v>
      </c>
    </row>
    <row r="106" spans="1:82">
      <c r="A106" s="96">
        <f t="shared" si="58"/>
        <v>0</v>
      </c>
      <c r="B106" s="109">
        <f>Scoresheet!B106</f>
        <v>0</v>
      </c>
      <c r="C106" s="66">
        <f>IF(Scoresheet!C106=0,0,Scoresheet!C106/(Scoresheet!C106+Scoresheet!D106))</f>
        <v>0</v>
      </c>
      <c r="D106" s="109">
        <f>IF(Scoresheet!D106=0,0,Scoresheet!D106/(Scoresheet!C106+Scoresheet!D106))</f>
        <v>0</v>
      </c>
      <c r="E106" s="66">
        <f>IF(Scoresheet!E106=0,0,Scoresheet!E106/(Scoresheet!E106+Scoresheet!F106))</f>
        <v>0</v>
      </c>
      <c r="F106" s="66">
        <f>IF(Scoresheet!G106=0,0,Scoresheet!G106/(Scoresheet!G106+Scoresheet!H106)*(IF(Result!E106=0,1,Result!E106)))</f>
        <v>0</v>
      </c>
      <c r="G106" s="66">
        <f>IF(Scoresheet!I106=0,0,Scoresheet!I106/(Scoresheet!I106+Scoresheet!J106)*(IF(Result!E106=0,1,Result!E106)))</f>
        <v>0</v>
      </c>
      <c r="H106" s="66">
        <f>IF(Scoresheet!K106=0,0,Scoresheet!K106/(Scoresheet!L106+Scoresheet!K106)*(IF(Result!E106=0,1,Result!E106)))</f>
        <v>0</v>
      </c>
      <c r="I106" s="66">
        <f>IF(Scoresheet!L106=0,0,Scoresheet!L106/(Scoresheet!K106+Scoresheet!L106)*(IF(Result!E106=0,1,Result!E106)))</f>
        <v>0</v>
      </c>
      <c r="J106" s="109">
        <f>IF(Scoresheet!M106=0,0,Scoresheet!M106/(Scoresheet!M106+Scoresheet!N106))</f>
        <v>0</v>
      </c>
      <c r="K106" s="66">
        <f>(IF(OR(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2,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0),(IF((Scoresheet!$O106+Scoresheet!$P106+Scoresheet!$Q106+Scoresheet!$R106+Scoresheet!$S106+Scoresheet!$T106+Scoresheet!$U106+Scoresheet!$V106+Scoresheet!$W106)=0,0,ROUND(Scoresheet!O106/(Scoresheet!$O106+Scoresheet!$P106+Scoresheet!$Q106+Scoresheet!$R106+Scoresheet!$S106+Scoresheet!$T106+Scoresheet!$U106+Scoresheet!$V106+Scoresheet!$W106),2))),"ERR!"))</f>
        <v>0</v>
      </c>
      <c r="L106" s="66">
        <f>(IF(OR(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2,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0),(IF((Scoresheet!$O106+Scoresheet!$P106+Scoresheet!$Q106+Scoresheet!$R106+Scoresheet!$S106+Scoresheet!$T106+Scoresheet!$U106+Scoresheet!$V106+Scoresheet!$W106)=0,0,ROUND(Scoresheet!P106/(Scoresheet!$O106+Scoresheet!$P106+Scoresheet!$Q106+Scoresheet!$R106+Scoresheet!$S106+Scoresheet!$T106+Scoresheet!$U106+Scoresheet!$V106+Scoresheet!$W106),2))),"ERR!"))</f>
        <v>0</v>
      </c>
      <c r="M106" s="66">
        <f>(IF(OR(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2,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0),(IF((Scoresheet!$O106+Scoresheet!$P106+Scoresheet!$Q106+Scoresheet!$R106+Scoresheet!$S106+Scoresheet!$T106+Scoresheet!$U106+Scoresheet!$V106+Scoresheet!$W106)=0,0,ROUND(Scoresheet!Q106/(Scoresheet!$O106+Scoresheet!$P106+Scoresheet!$Q106+Scoresheet!$R106+Scoresheet!$S106+Scoresheet!$T106+Scoresheet!$U106+Scoresheet!$V106+Scoresheet!$W106),2))),"ERR!"))</f>
        <v>0</v>
      </c>
      <c r="N106" s="66">
        <f>(IF(OR(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2,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0),(IF((Scoresheet!$O106+Scoresheet!$P106+Scoresheet!$Q106+Scoresheet!$R106+Scoresheet!$S106+Scoresheet!$T106+Scoresheet!$U106+Scoresheet!$V106+Scoresheet!$W106)=0,0,ROUND(Scoresheet!R106/(Scoresheet!$O106+Scoresheet!$P106+Scoresheet!$Q106+Scoresheet!$R106+Scoresheet!$S106+Scoresheet!$T106+Scoresheet!$U106+Scoresheet!$V106+Scoresheet!$W106),2))),"ERR!"))</f>
        <v>0</v>
      </c>
      <c r="O106" s="66">
        <f>(IF(OR(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2,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0),(IF((Scoresheet!$O106+Scoresheet!$P106+Scoresheet!$Q106+Scoresheet!$R106+Scoresheet!$S106+Scoresheet!$T106+Scoresheet!$U106+Scoresheet!$V106+Scoresheet!$W106)=0,0,ROUND(Scoresheet!S106/(Scoresheet!$O106+Scoresheet!$P106+Scoresheet!$Q106+Scoresheet!$R106+Scoresheet!$S106+Scoresheet!$T106+Scoresheet!$U106+Scoresheet!$V106+Scoresheet!$W106),2))),"ERR!"))</f>
        <v>0</v>
      </c>
      <c r="P106" s="66">
        <f>(IF(OR(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2,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0),(IF((Scoresheet!$O106+Scoresheet!$P106+Scoresheet!$Q106+Scoresheet!$R106+Scoresheet!$S106+Scoresheet!$T106+Scoresheet!$U106+Scoresheet!$V106+Scoresheet!$W106)=0,0,ROUND(Scoresheet!T106/(Scoresheet!$O106+Scoresheet!$P106+Scoresheet!$Q106+Scoresheet!$R106+Scoresheet!$S106+Scoresheet!$T106+Scoresheet!$U106+Scoresheet!$V106+Scoresheet!$W106),2))),"ERR!"))</f>
        <v>0</v>
      </c>
      <c r="Q106" s="66">
        <f>(IF(OR(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2,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0),(IF((Scoresheet!$O106+Scoresheet!$P106+Scoresheet!$Q106+Scoresheet!$R106+Scoresheet!$S106+Scoresheet!$T106+Scoresheet!$U106+Scoresheet!$V106+Scoresheet!$W106)=0,0,ROUND(Scoresheet!U106/(Scoresheet!$O106+Scoresheet!$P106+Scoresheet!$Q106+Scoresheet!$R106+Scoresheet!$S106+Scoresheet!$T106+Scoresheet!$U106+Scoresheet!$V106+Scoresheet!$W106),2))),"ERR!"))</f>
        <v>0</v>
      </c>
      <c r="R106" s="66">
        <f>(IF(OR(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2,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0),(IF((Scoresheet!$O106+Scoresheet!$P106+Scoresheet!$Q106+Scoresheet!$R106+Scoresheet!$S106+Scoresheet!$T106+Scoresheet!$U106+Scoresheet!$V106+Scoresheet!$W106)=0,0,ROUND(Scoresheet!V106/(Scoresheet!$O106+Scoresheet!$P106+Scoresheet!$Q106+Scoresheet!$R106+Scoresheet!$S106+Scoresheet!$T106+Scoresheet!$U106+Scoresheet!$V106+Scoresheet!$W106),2))),"ERR!"))</f>
        <v>0</v>
      </c>
      <c r="S106" s="114">
        <f>(IF(OR(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2,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0),(IF((Scoresheet!$O106+Scoresheet!$P106+Scoresheet!$Q106+Scoresheet!$R106+Scoresheet!$S106+Scoresheet!$T106+Scoresheet!$U106+Scoresheet!$V106+Scoresheet!$W106)=0,0,ROUND(Scoresheet!W106/(Scoresheet!$O106+Scoresheet!$P106+Scoresheet!$Q106+Scoresheet!$R106+Scoresheet!$S106+Scoresheet!$T106+Scoresheet!$U106+Scoresheet!$V106+Scoresheet!$W106),2))),"ERR!"))</f>
        <v>0</v>
      </c>
      <c r="T106" s="66">
        <f>Scoresheet!X106</f>
        <v>0</v>
      </c>
      <c r="U106" s="66">
        <f>IF((Scoresheet!$Y106+Scoresheet!$Z106+Scoresheet!$AA106)=0,0,FLOOR(Scoresheet!Y106/(Scoresheet!$Y106+Scoresheet!$Z106+Scoresheet!$AA106),0.01))</f>
        <v>0</v>
      </c>
      <c r="V106" s="66">
        <f>IF((Scoresheet!$Y106+Scoresheet!$Z106+Scoresheet!$AA106)=0,0,FLOOR(Scoresheet!Z106/(Scoresheet!$Y106+Scoresheet!$Z106+Scoresheet!$AA106),0.01))</f>
        <v>0</v>
      </c>
      <c r="W106" s="109">
        <f>IF((Scoresheet!$Y106+Scoresheet!$Z106+Scoresheet!$AA106)=0,0,FLOOR(Scoresheet!AA106/(Scoresheet!$Y106+Scoresheet!$Z106+Scoresheet!$AA106),0.01))</f>
        <v>0</v>
      </c>
      <c r="X106" s="66">
        <f>IF((Scoresheet!$AB106+Scoresheet!$AC106+Scoresheet!$AD106)=0,0,FLOOR(Scoresheet!AB106/(Scoresheet!$AB106+Scoresheet!$AC106+Scoresheet!$AD106),0.01))</f>
        <v>0</v>
      </c>
      <c r="Y106" s="66">
        <f>IF((Scoresheet!$AB106+Scoresheet!$AC106+Scoresheet!$AD106)=0,0,FLOOR(Scoresheet!AC106/(Scoresheet!$AB106+Scoresheet!$AC106+Scoresheet!$AD106),0.01))</f>
        <v>0</v>
      </c>
      <c r="Z106" s="115">
        <f>IF((Scoresheet!$AB106+Scoresheet!$AC106+Scoresheet!$AD106)=0,0,FLOOR(Scoresheet!AD106/(Scoresheet!$AB106+Scoresheet!$AC106+Scoresheet!$AD106),0.01))</f>
        <v>0</v>
      </c>
      <c r="AA106" s="116">
        <f>IF(OR((Scoresheet!$AE106+ABS(Scoresheet!$AF106-Scoresheet!$AE106)+ABS(Scoresheet!$AG106-Scoresheet!$AF106)+ABS(Scoresheet!$AH106-Scoresheet!$AG106)+ABS(Scoresheet!$AI106-Scoresheet!$AH106)+Scoresheet!$AI106)=2,(Scoresheet!$AE106+ABS(Scoresheet!$AF106-Scoresheet!$AE106)+ABS(Scoresheet!$AG106-Scoresheet!$AF106)+ABS(Scoresheet!$AH106-Scoresheet!$AG106)+ABS(Scoresheet!$AI106-Scoresheet!$AH106)+Scoresheet!$AI106)=0),(IF((Scoresheet!$AE106+Scoresheet!$AF106+Scoresheet!$AG106+Scoresheet!$AH106+Scoresheet!$AI106)=0,0,ROUND(Scoresheet!AE106/(Scoresheet!$AE106+Scoresheet!$AF106+Scoresheet!$AG106+Scoresheet!$AH106+Scoresheet!$AI106),2))),"ERR!")</f>
        <v>0</v>
      </c>
      <c r="AB106" s="115">
        <f>IF(OR((Scoresheet!$AE106+ABS(Scoresheet!$AF106-Scoresheet!$AE106)+ABS(Scoresheet!$AG106-Scoresheet!$AF106)+ABS(Scoresheet!$AH106-Scoresheet!$AG106)+ABS(Scoresheet!$AI106-Scoresheet!$AH106)+Scoresheet!$AI106)=2,(Scoresheet!$AE106+ABS(Scoresheet!$AF106-Scoresheet!$AE106)+ABS(Scoresheet!$AG106-Scoresheet!$AF106)+ABS(Scoresheet!$AH106-Scoresheet!$AG106)+ABS(Scoresheet!$AI106-Scoresheet!$AH106)+Scoresheet!$AI106)=0),(IF((Scoresheet!$AE106+Scoresheet!$AF106+Scoresheet!$AG106+Scoresheet!$AH106+Scoresheet!$AI106)=0,0,ROUND(Scoresheet!AF106/(Scoresheet!$AE106+Scoresheet!$AF106+Scoresheet!$AG106+Scoresheet!$AH106+Scoresheet!$AI106),2))),"ERR!")</f>
        <v>0</v>
      </c>
      <c r="AC106" s="115">
        <f>IF(OR((Scoresheet!$AE106+ABS(Scoresheet!$AF106-Scoresheet!$AE106)+ABS(Scoresheet!$AG106-Scoresheet!$AF106)+ABS(Scoresheet!$AH106-Scoresheet!$AG106)+ABS(Scoresheet!$AI106-Scoresheet!$AH106)+Scoresheet!$AI106)=2,(Scoresheet!$AE106+ABS(Scoresheet!$AF106-Scoresheet!$AE106)+ABS(Scoresheet!$AG106-Scoresheet!$AF106)+ABS(Scoresheet!$AH106-Scoresheet!$AG106)+ABS(Scoresheet!$AI106-Scoresheet!$AH106)+Scoresheet!$AI106)=0),(IF((Scoresheet!$AE106+Scoresheet!$AF106+Scoresheet!$AG106+Scoresheet!$AH106+Scoresheet!$AI106)=0,0,ROUND(Scoresheet!AG106/(Scoresheet!$AE106+Scoresheet!$AF106+Scoresheet!$AG106+Scoresheet!$AH106+Scoresheet!$AI106),2))),"ERR!")</f>
        <v>0</v>
      </c>
      <c r="AD106" s="115">
        <f>IF(OR((Scoresheet!$AE106+ABS(Scoresheet!$AF106-Scoresheet!$AE106)+ABS(Scoresheet!$AG106-Scoresheet!$AF106)+ABS(Scoresheet!$AH106-Scoresheet!$AG106)+ABS(Scoresheet!$AI106-Scoresheet!$AH106)+Scoresheet!$AI106)=2,(Scoresheet!$AE106+ABS(Scoresheet!$AF106-Scoresheet!$AE106)+ABS(Scoresheet!$AG106-Scoresheet!$AF106)+ABS(Scoresheet!$AH106-Scoresheet!$AG106)+ABS(Scoresheet!$AI106-Scoresheet!$AH106)+Scoresheet!$AI106)=0),(IF((Scoresheet!$AE106+Scoresheet!$AF106+Scoresheet!$AG106+Scoresheet!$AH106+Scoresheet!$AI106)=0,0,ROUND(Scoresheet!AH106/(Scoresheet!$AE106+Scoresheet!$AF106+Scoresheet!$AG106+Scoresheet!$AH106+Scoresheet!$AI106),2))),"ERR!")</f>
        <v>0</v>
      </c>
      <c r="AE106" s="114">
        <f>IF(OR((Scoresheet!$AE106+ABS(Scoresheet!$AF106-Scoresheet!$AE106)+ABS(Scoresheet!$AG106-Scoresheet!$AF106)+ABS(Scoresheet!$AH106-Scoresheet!$AG106)+ABS(Scoresheet!$AI106-Scoresheet!$AH106)+Scoresheet!$AI106)=2,(Scoresheet!$AE106+ABS(Scoresheet!$AF106-Scoresheet!$AE106)+ABS(Scoresheet!$AG106-Scoresheet!$AF106)+ABS(Scoresheet!$AH106-Scoresheet!$AG106)+ABS(Scoresheet!$AI106-Scoresheet!$AH106)+Scoresheet!$AI106)=0),(IF((Scoresheet!$AE106+Scoresheet!$AF106+Scoresheet!$AG106+Scoresheet!$AH106+Scoresheet!$AI106)=0,0,ROUND(Scoresheet!AI106/(Scoresheet!$AE106+Scoresheet!$AF106+Scoresheet!$AG106+Scoresheet!$AH106+Scoresheet!$AI106),2))),"ERR!")</f>
        <v>0</v>
      </c>
      <c r="AF106" s="66">
        <f>IF((Scoresheet!$AJ106+Scoresheet!$AK106+Scoresheet!$AL106)=0,0,FLOOR(Scoresheet!AJ106/(Scoresheet!$AJ106+Scoresheet!$AK106+Scoresheet!$AL106),0.01))</f>
        <v>0</v>
      </c>
      <c r="AG106" s="66">
        <f>IF((Scoresheet!$AJ106+Scoresheet!$AK106+Scoresheet!$AL106)=0,0,FLOOR(Scoresheet!AK106/(Scoresheet!$AJ106+Scoresheet!$AK106+Scoresheet!$AL106),0.01))</f>
        <v>0</v>
      </c>
      <c r="AH106" s="109">
        <f>IF((Scoresheet!$AJ106+Scoresheet!$AK106+Scoresheet!$AL106)=0,0,FLOOR(Scoresheet!AL106/(Scoresheet!$AJ106+Scoresheet!$AK106+Scoresheet!$AL106),0.01))</f>
        <v>0</v>
      </c>
      <c r="AI106" s="95"/>
      <c r="AJ106" s="95"/>
      <c r="AK106" s="95"/>
      <c r="AL106" s="95"/>
      <c r="AM106" s="95"/>
      <c r="AN106" s="95"/>
      <c r="AP106" s="96"/>
      <c r="AQ106" s="66">
        <f>IF((B106)&gt;0,1,0)</f>
        <v>0</v>
      </c>
      <c r="AR106" s="66">
        <f t="shared" si="59"/>
        <v>0</v>
      </c>
      <c r="AS106" s="66">
        <f t="shared" si="60"/>
        <v>0</v>
      </c>
      <c r="AT106" s="66">
        <f t="shared" si="61"/>
        <v>0</v>
      </c>
      <c r="AU106" s="66">
        <f t="shared" si="62"/>
        <v>0</v>
      </c>
      <c r="AV106" s="66">
        <f t="shared" si="63"/>
        <v>0</v>
      </c>
      <c r="AW106" s="66">
        <f t="shared" si="64"/>
        <v>0</v>
      </c>
      <c r="AX106" s="66">
        <f t="shared" si="65"/>
        <v>0</v>
      </c>
      <c r="AY106" s="66">
        <f t="shared" si="66"/>
        <v>0</v>
      </c>
      <c r="AZ106" s="66">
        <f t="shared" si="67"/>
        <v>0</v>
      </c>
      <c r="BA106" s="66">
        <f t="shared" si="68"/>
        <v>0</v>
      </c>
      <c r="BB106" s="66">
        <f t="shared" si="69"/>
        <v>0</v>
      </c>
      <c r="BC106" s="66">
        <f t="shared" si="70"/>
        <v>0</v>
      </c>
      <c r="BD106" s="66">
        <f t="shared" si="71"/>
        <v>0</v>
      </c>
      <c r="BE106" s="66">
        <f t="shared" si="72"/>
        <v>0</v>
      </c>
      <c r="BF106" s="66">
        <f t="shared" si="73"/>
        <v>0</v>
      </c>
      <c r="BG106" s="66">
        <f t="shared" si="74"/>
        <v>0</v>
      </c>
      <c r="BH106" s="66">
        <f t="shared" si="75"/>
        <v>0</v>
      </c>
      <c r="BI106" s="66">
        <f t="shared" si="76"/>
        <v>0</v>
      </c>
      <c r="BJ106" s="66">
        <f t="shared" si="77"/>
        <v>0</v>
      </c>
      <c r="BK106" s="66">
        <f t="shared" si="78"/>
        <v>0</v>
      </c>
      <c r="BL106" s="66">
        <f t="shared" si="79"/>
        <v>0</v>
      </c>
      <c r="BM106" s="66">
        <f t="shared" si="80"/>
        <v>0</v>
      </c>
      <c r="BN106" s="66">
        <f t="shared" si="81"/>
        <v>0</v>
      </c>
      <c r="BO106" s="66">
        <f t="shared" si="82"/>
        <v>0</v>
      </c>
      <c r="BP106" s="66">
        <f t="shared" si="83"/>
        <v>0</v>
      </c>
      <c r="BQ106" s="66">
        <f t="shared" si="84"/>
        <v>0</v>
      </c>
      <c r="BR106" s="66">
        <f t="shared" si="85"/>
        <v>0</v>
      </c>
      <c r="BS106" s="66">
        <f t="shared" si="86"/>
        <v>0</v>
      </c>
      <c r="BT106" s="66">
        <f t="shared" si="87"/>
        <v>0</v>
      </c>
      <c r="BU106" s="66">
        <f t="shared" si="88"/>
        <v>0</v>
      </c>
      <c r="BV106" s="66">
        <f t="shared" si="89"/>
        <v>0</v>
      </c>
      <c r="BX106" s="66">
        <f t="shared" si="90"/>
        <v>0</v>
      </c>
      <c r="BY106" s="66">
        <f>IF(AS106+AT106+AU106+AV106+AW106+AX106&gt;0,1,0)</f>
        <v>0</v>
      </c>
      <c r="BZ106" s="66">
        <f>IF(AY106+AZ106+BA106+BB106+BC106+BD106+BE106+BF106+BG106&gt;0,1,0)</f>
        <v>0</v>
      </c>
      <c r="CA106" s="66">
        <f>IF(BH106+BI106+BJ106+BK106&gt;0,1,0)</f>
        <v>0</v>
      </c>
      <c r="CB106" s="66">
        <f>IF(BL106+BM106+BN106&gt;0,1,0)</f>
        <v>0</v>
      </c>
      <c r="CC106" s="66">
        <f>IF(BO106+BP106+BQ106+BR106+BS106&gt;0,1,0)</f>
        <v>0</v>
      </c>
      <c r="CD106" s="66">
        <f>IF(BT106+BU106+BV106&gt;0,1,0)</f>
        <v>0</v>
      </c>
    </row>
    <row r="107" spans="1:82">
      <c r="A107" s="96">
        <f t="shared" si="58"/>
        <v>0</v>
      </c>
      <c r="B107" s="109">
        <f>Scoresheet!B107</f>
        <v>0</v>
      </c>
      <c r="C107" s="66">
        <f>IF(Scoresheet!C107=0,0,Scoresheet!C107/(Scoresheet!C107+Scoresheet!D107))</f>
        <v>0</v>
      </c>
      <c r="D107" s="109">
        <f>IF(Scoresheet!D107=0,0,Scoresheet!D107/(Scoresheet!C107+Scoresheet!D107))</f>
        <v>0</v>
      </c>
      <c r="E107" s="66">
        <f>IF(Scoresheet!E107=0,0,Scoresheet!E107/(Scoresheet!E107+Scoresheet!F107))</f>
        <v>0</v>
      </c>
      <c r="F107" s="66">
        <v>0</v>
      </c>
      <c r="G107" s="66">
        <f>IF(Scoresheet!I107=0,0,Scoresheet!I107/(Scoresheet!I107+Scoresheet!J107)*(IF(Result!E107=0,1,Result!E107)))</f>
        <v>0</v>
      </c>
      <c r="H107" s="66">
        <f>IF(Scoresheet!K107=0,0,Scoresheet!K107/(Scoresheet!L107+Scoresheet!K107)*(IF(Result!E107=0,1,Result!E107)))</f>
        <v>0</v>
      </c>
      <c r="I107" s="66">
        <f>IF(Scoresheet!L107=0,0,Scoresheet!L107/(Scoresheet!K107+Scoresheet!L107)*(IF(Result!E107=0,1,Result!E107)))</f>
        <v>0</v>
      </c>
      <c r="J107" s="109">
        <f>IF(Scoresheet!M107=0,0,Scoresheet!M107/(Scoresheet!M107+Scoresheet!N107))</f>
        <v>0</v>
      </c>
      <c r="K107" s="66">
        <f>(IF(OR(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2,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0),(IF((Scoresheet!$O107+Scoresheet!$P107+Scoresheet!$Q107+Scoresheet!$R107+Scoresheet!$S107+Scoresheet!$T107+Scoresheet!$U107+Scoresheet!$V107+Scoresheet!$W107)=0,0,ROUND(Scoresheet!O107/(Scoresheet!$O107+Scoresheet!$P107+Scoresheet!$Q107+Scoresheet!$R107+Scoresheet!$S107+Scoresheet!$T107+Scoresheet!$U107+Scoresheet!$V107+Scoresheet!$W107),2))),"ERR!"))</f>
        <v>0</v>
      </c>
      <c r="L107" s="66">
        <f>(IF(OR(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2,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0),(IF((Scoresheet!$O107+Scoresheet!$P107+Scoresheet!$Q107+Scoresheet!$R107+Scoresheet!$S107+Scoresheet!$T107+Scoresheet!$U107+Scoresheet!$V107+Scoresheet!$W107)=0,0,ROUND(Scoresheet!P107/(Scoresheet!$O107+Scoresheet!$P107+Scoresheet!$Q107+Scoresheet!$R107+Scoresheet!$S107+Scoresheet!$T107+Scoresheet!$U107+Scoresheet!$V107+Scoresheet!$W107),2))),"ERR!"))</f>
        <v>0</v>
      </c>
      <c r="M107" s="66">
        <f>(IF(OR(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2,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0),(IF((Scoresheet!$O107+Scoresheet!$P107+Scoresheet!$Q107+Scoresheet!$R107+Scoresheet!$S107+Scoresheet!$T107+Scoresheet!$U107+Scoresheet!$V107+Scoresheet!$W107)=0,0,ROUND(Scoresheet!Q107/(Scoresheet!$O107+Scoresheet!$P107+Scoresheet!$Q107+Scoresheet!$R107+Scoresheet!$S107+Scoresheet!$T107+Scoresheet!$U107+Scoresheet!$V107+Scoresheet!$W107),2))),"ERR!"))</f>
        <v>0</v>
      </c>
      <c r="N107" s="66">
        <f>(IF(OR(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2,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0),(IF((Scoresheet!$O107+Scoresheet!$P107+Scoresheet!$Q107+Scoresheet!$R107+Scoresheet!$S107+Scoresheet!$T107+Scoresheet!$U107+Scoresheet!$V107+Scoresheet!$W107)=0,0,ROUND(Scoresheet!R107/(Scoresheet!$O107+Scoresheet!$P107+Scoresheet!$Q107+Scoresheet!$R107+Scoresheet!$S107+Scoresheet!$T107+Scoresheet!$U107+Scoresheet!$V107+Scoresheet!$W107),2))),"ERR!"))</f>
        <v>0</v>
      </c>
      <c r="O107" s="66">
        <f>(IF(OR(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2,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0),(IF((Scoresheet!$O107+Scoresheet!$P107+Scoresheet!$Q107+Scoresheet!$R107+Scoresheet!$S107+Scoresheet!$T107+Scoresheet!$U107+Scoresheet!$V107+Scoresheet!$W107)=0,0,ROUND(Scoresheet!S107/(Scoresheet!$O107+Scoresheet!$P107+Scoresheet!$Q107+Scoresheet!$R107+Scoresheet!$S107+Scoresheet!$T107+Scoresheet!$U107+Scoresheet!$V107+Scoresheet!$W107),2))),"ERR!"))</f>
        <v>0</v>
      </c>
      <c r="P107" s="66">
        <f>(IF(OR(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2,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0),(IF((Scoresheet!$O107+Scoresheet!$P107+Scoresheet!$Q107+Scoresheet!$R107+Scoresheet!$S107+Scoresheet!$T107+Scoresheet!$U107+Scoresheet!$V107+Scoresheet!$W107)=0,0,ROUND(Scoresheet!T107/(Scoresheet!$O107+Scoresheet!$P107+Scoresheet!$Q107+Scoresheet!$R107+Scoresheet!$S107+Scoresheet!$T107+Scoresheet!$U107+Scoresheet!$V107+Scoresheet!$W107),2))),"ERR!"))</f>
        <v>0</v>
      </c>
      <c r="Q107" s="66">
        <f>(IF(OR(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2,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0),(IF((Scoresheet!$O107+Scoresheet!$P107+Scoresheet!$Q107+Scoresheet!$R107+Scoresheet!$S107+Scoresheet!$T107+Scoresheet!$U107+Scoresheet!$V107+Scoresheet!$W107)=0,0,ROUND(Scoresheet!U107/(Scoresheet!$O107+Scoresheet!$P107+Scoresheet!$Q107+Scoresheet!$R107+Scoresheet!$S107+Scoresheet!$T107+Scoresheet!$U107+Scoresheet!$V107+Scoresheet!$W107),2))),"ERR!"))</f>
        <v>0</v>
      </c>
      <c r="R107" s="66">
        <f>(IF(OR(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2,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0),(IF((Scoresheet!$O107+Scoresheet!$P107+Scoresheet!$Q107+Scoresheet!$R107+Scoresheet!$S107+Scoresheet!$T107+Scoresheet!$U107+Scoresheet!$V107+Scoresheet!$W107)=0,0,ROUND(Scoresheet!V107/(Scoresheet!$O107+Scoresheet!$P107+Scoresheet!$Q107+Scoresheet!$R107+Scoresheet!$S107+Scoresheet!$T107+Scoresheet!$U107+Scoresheet!$V107+Scoresheet!$W107),2))),"ERR!"))</f>
        <v>0</v>
      </c>
      <c r="S107" s="114">
        <f>(IF(OR(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2,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0),(IF((Scoresheet!$O107+Scoresheet!$P107+Scoresheet!$Q107+Scoresheet!$R107+Scoresheet!$S107+Scoresheet!$T107+Scoresheet!$U107+Scoresheet!$V107+Scoresheet!$W107)=0,0,ROUND(Scoresheet!W107/(Scoresheet!$O107+Scoresheet!$P107+Scoresheet!$Q107+Scoresheet!$R107+Scoresheet!$S107+Scoresheet!$T107+Scoresheet!$U107+Scoresheet!$V107+Scoresheet!$W107),2))),"ERR!"))</f>
        <v>0</v>
      </c>
      <c r="T107" s="66">
        <f>Scoresheet!X107</f>
        <v>0</v>
      </c>
      <c r="U107" s="66">
        <f>IF((Scoresheet!$Y107+Scoresheet!$Z107+Scoresheet!$AA107)=0,0,FLOOR(Scoresheet!Y107/(Scoresheet!$Y107+Scoresheet!$Z107+Scoresheet!$AA107),0.01))</f>
        <v>0</v>
      </c>
      <c r="V107" s="66">
        <f>IF((Scoresheet!$Y107+Scoresheet!$Z107+Scoresheet!$AA107)=0,0,FLOOR(Scoresheet!Z107/(Scoresheet!$Y107+Scoresheet!$Z107+Scoresheet!$AA107),0.01))</f>
        <v>0</v>
      </c>
      <c r="W107" s="109">
        <f>IF((Scoresheet!$Y107+Scoresheet!$Z107+Scoresheet!$AA107)=0,0,FLOOR(Scoresheet!AA107/(Scoresheet!$Y107+Scoresheet!$Z107+Scoresheet!$AA107),0.01))</f>
        <v>0</v>
      </c>
      <c r="X107" s="66">
        <f>IF((Scoresheet!$AB107+Scoresheet!$AC107+Scoresheet!$AD107)=0,0,FLOOR(Scoresheet!AB107/(Scoresheet!$AB107+Scoresheet!$AC107+Scoresheet!$AD107),0.01))</f>
        <v>0</v>
      </c>
      <c r="Y107" s="66">
        <f>IF((Scoresheet!$AB107+Scoresheet!$AC107+Scoresheet!$AD107)=0,0,FLOOR(Scoresheet!AC107/(Scoresheet!$AB107+Scoresheet!$AC107+Scoresheet!$AD107),0.01))</f>
        <v>0</v>
      </c>
      <c r="Z107" s="115">
        <f>IF((Scoresheet!$AB107+Scoresheet!$AC107+Scoresheet!$AD107)=0,0,FLOOR(Scoresheet!AD107/(Scoresheet!$AB107+Scoresheet!$AC107+Scoresheet!$AD107),0.01))</f>
        <v>0</v>
      </c>
      <c r="AA107" s="116">
        <f>IF(OR((Scoresheet!$AE107+ABS(Scoresheet!$AF107-Scoresheet!$AE107)+ABS(Scoresheet!$AG107-Scoresheet!$AF107)+ABS(Scoresheet!$AH107-Scoresheet!$AG107)+ABS(Scoresheet!$AI107-Scoresheet!$AH107)+Scoresheet!$AI107)=2,(Scoresheet!$AE107+ABS(Scoresheet!$AF107-Scoresheet!$AE107)+ABS(Scoresheet!$AG107-Scoresheet!$AF107)+ABS(Scoresheet!$AH107-Scoresheet!$AG107)+ABS(Scoresheet!$AI107-Scoresheet!$AH107)+Scoresheet!$AI107)=0),(IF((Scoresheet!$AE107+Scoresheet!$AF107+Scoresheet!$AG107+Scoresheet!$AH107+Scoresheet!$AI107)=0,0,ROUND(Scoresheet!AE107/(Scoresheet!$AE107+Scoresheet!$AF107+Scoresheet!$AG107+Scoresheet!$AH107+Scoresheet!$AI107),2))),"ERR!")</f>
        <v>0</v>
      </c>
      <c r="AB107" s="115">
        <f>IF(OR((Scoresheet!$AE107+ABS(Scoresheet!$AF107-Scoresheet!$AE107)+ABS(Scoresheet!$AG107-Scoresheet!$AF107)+ABS(Scoresheet!$AH107-Scoresheet!$AG107)+ABS(Scoresheet!$AI107-Scoresheet!$AH107)+Scoresheet!$AI107)=2,(Scoresheet!$AE107+ABS(Scoresheet!$AF107-Scoresheet!$AE107)+ABS(Scoresheet!$AG107-Scoresheet!$AF107)+ABS(Scoresheet!$AH107-Scoresheet!$AG107)+ABS(Scoresheet!$AI107-Scoresheet!$AH107)+Scoresheet!$AI107)=0),(IF((Scoresheet!$AE107+Scoresheet!$AF107+Scoresheet!$AG107+Scoresheet!$AH107+Scoresheet!$AI107)=0,0,ROUND(Scoresheet!AF107/(Scoresheet!$AE107+Scoresheet!$AF107+Scoresheet!$AG107+Scoresheet!$AH107+Scoresheet!$AI107),2))),"ERR!")</f>
        <v>0</v>
      </c>
      <c r="AC107" s="115">
        <f>IF(OR((Scoresheet!$AE107+ABS(Scoresheet!$AF107-Scoresheet!$AE107)+ABS(Scoresheet!$AG107-Scoresheet!$AF107)+ABS(Scoresheet!$AH107-Scoresheet!$AG107)+ABS(Scoresheet!$AI107-Scoresheet!$AH107)+Scoresheet!$AI107)=2,(Scoresheet!$AE107+ABS(Scoresheet!$AF107-Scoresheet!$AE107)+ABS(Scoresheet!$AG107-Scoresheet!$AF107)+ABS(Scoresheet!$AH107-Scoresheet!$AG107)+ABS(Scoresheet!$AI107-Scoresheet!$AH107)+Scoresheet!$AI107)=0),(IF((Scoresheet!$AE107+Scoresheet!$AF107+Scoresheet!$AG107+Scoresheet!$AH107+Scoresheet!$AI107)=0,0,ROUND(Scoresheet!AG107/(Scoresheet!$AE107+Scoresheet!$AF107+Scoresheet!$AG107+Scoresheet!$AH107+Scoresheet!$AI107),2))),"ERR!")</f>
        <v>0</v>
      </c>
      <c r="AD107" s="115">
        <f>IF(OR((Scoresheet!$AE107+ABS(Scoresheet!$AF107-Scoresheet!$AE107)+ABS(Scoresheet!$AG107-Scoresheet!$AF107)+ABS(Scoresheet!$AH107-Scoresheet!$AG107)+ABS(Scoresheet!$AI107-Scoresheet!$AH107)+Scoresheet!$AI107)=2,(Scoresheet!$AE107+ABS(Scoresheet!$AF107-Scoresheet!$AE107)+ABS(Scoresheet!$AG107-Scoresheet!$AF107)+ABS(Scoresheet!$AH107-Scoresheet!$AG107)+ABS(Scoresheet!$AI107-Scoresheet!$AH107)+Scoresheet!$AI107)=0),(IF((Scoresheet!$AE107+Scoresheet!$AF107+Scoresheet!$AG107+Scoresheet!$AH107+Scoresheet!$AI107)=0,0,ROUND(Scoresheet!AH107/(Scoresheet!$AE107+Scoresheet!$AF107+Scoresheet!$AG107+Scoresheet!$AH107+Scoresheet!$AI107),2))),"ERR!")</f>
        <v>0</v>
      </c>
      <c r="AE107" s="114">
        <f>IF(OR((Scoresheet!$AE107+ABS(Scoresheet!$AF107-Scoresheet!$AE107)+ABS(Scoresheet!$AG107-Scoresheet!$AF107)+ABS(Scoresheet!$AH107-Scoresheet!$AG107)+ABS(Scoresheet!$AI107-Scoresheet!$AH107)+Scoresheet!$AI107)=2,(Scoresheet!$AE107+ABS(Scoresheet!$AF107-Scoresheet!$AE107)+ABS(Scoresheet!$AG107-Scoresheet!$AF107)+ABS(Scoresheet!$AH107-Scoresheet!$AG107)+ABS(Scoresheet!$AI107-Scoresheet!$AH107)+Scoresheet!$AI107)=0),(IF((Scoresheet!$AE107+Scoresheet!$AF107+Scoresheet!$AG107+Scoresheet!$AH107+Scoresheet!$AI107)=0,0,ROUND(Scoresheet!AI107/(Scoresheet!$AE107+Scoresheet!$AF107+Scoresheet!$AG107+Scoresheet!$AH107+Scoresheet!$AI107),2))),"ERR!")</f>
        <v>0</v>
      </c>
      <c r="AF107" s="66">
        <f>IF((Scoresheet!$AJ107+Scoresheet!$AK107+Scoresheet!$AL107)=0,0,FLOOR(Scoresheet!AJ107/(Scoresheet!$AJ107+Scoresheet!$AK107+Scoresheet!$AL107),0.01))</f>
        <v>0</v>
      </c>
      <c r="AG107" s="66">
        <f>IF((Scoresheet!$AJ107+Scoresheet!$AK107+Scoresheet!$AL107)=0,0,FLOOR(Scoresheet!AK107/(Scoresheet!$AJ107+Scoresheet!$AK107+Scoresheet!$AL107),0.01))</f>
        <v>0</v>
      </c>
      <c r="AH107" s="109">
        <f>IF((Scoresheet!$AJ107+Scoresheet!$AK107+Scoresheet!$AL107)=0,0,FLOOR(Scoresheet!AL107/(Scoresheet!$AJ107+Scoresheet!$AK107+Scoresheet!$AL107),0.01))</f>
        <v>0</v>
      </c>
      <c r="AI107" s="95"/>
      <c r="AJ107" s="95"/>
      <c r="AK107" s="95"/>
      <c r="AL107" s="95"/>
      <c r="AM107" s="95"/>
      <c r="AN107" s="95"/>
      <c r="AP107" s="96"/>
      <c r="AQ107" s="66">
        <f>IF((B107)&gt;0,1,0)</f>
        <v>0</v>
      </c>
      <c r="AR107" s="66">
        <f t="shared" si="59"/>
        <v>0</v>
      </c>
      <c r="AS107" s="66">
        <f t="shared" si="60"/>
        <v>0</v>
      </c>
      <c r="AT107" s="66">
        <f t="shared" si="61"/>
        <v>0</v>
      </c>
      <c r="AU107" s="66">
        <f t="shared" si="62"/>
        <v>0</v>
      </c>
      <c r="AV107" s="66">
        <f t="shared" si="63"/>
        <v>0</v>
      </c>
      <c r="AW107" s="66">
        <f t="shared" si="64"/>
        <v>0</v>
      </c>
      <c r="AX107" s="66">
        <f t="shared" si="65"/>
        <v>0</v>
      </c>
      <c r="AY107" s="66">
        <f t="shared" si="66"/>
        <v>0</v>
      </c>
      <c r="AZ107" s="66">
        <f t="shared" si="67"/>
        <v>0</v>
      </c>
      <c r="BA107" s="66">
        <f t="shared" si="68"/>
        <v>0</v>
      </c>
      <c r="BB107" s="66">
        <f t="shared" si="69"/>
        <v>0</v>
      </c>
      <c r="BC107" s="66">
        <f t="shared" si="70"/>
        <v>0</v>
      </c>
      <c r="BD107" s="66">
        <f t="shared" si="71"/>
        <v>0</v>
      </c>
      <c r="BE107" s="66">
        <f t="shared" si="72"/>
        <v>0</v>
      </c>
      <c r="BF107" s="66">
        <f t="shared" si="73"/>
        <v>0</v>
      </c>
      <c r="BG107" s="66">
        <f t="shared" si="74"/>
        <v>0</v>
      </c>
      <c r="BH107" s="66">
        <f t="shared" si="75"/>
        <v>0</v>
      </c>
      <c r="BI107" s="66">
        <f t="shared" si="76"/>
        <v>0</v>
      </c>
      <c r="BJ107" s="66">
        <f t="shared" si="77"/>
        <v>0</v>
      </c>
      <c r="BK107" s="66">
        <f t="shared" si="78"/>
        <v>0</v>
      </c>
      <c r="BL107" s="66">
        <f t="shared" si="79"/>
        <v>0</v>
      </c>
      <c r="BM107" s="66">
        <f t="shared" si="80"/>
        <v>0</v>
      </c>
      <c r="BN107" s="66">
        <f t="shared" si="81"/>
        <v>0</v>
      </c>
      <c r="BO107" s="66">
        <f t="shared" si="82"/>
        <v>0</v>
      </c>
      <c r="BP107" s="66">
        <f t="shared" si="83"/>
        <v>0</v>
      </c>
      <c r="BQ107" s="66">
        <f t="shared" si="84"/>
        <v>0</v>
      </c>
      <c r="BR107" s="66">
        <f t="shared" si="85"/>
        <v>0</v>
      </c>
      <c r="BS107" s="66">
        <f t="shared" si="86"/>
        <v>0</v>
      </c>
      <c r="BT107" s="66">
        <f t="shared" si="87"/>
        <v>0</v>
      </c>
      <c r="BU107" s="66">
        <f t="shared" si="88"/>
        <v>0</v>
      </c>
      <c r="BV107" s="66">
        <f t="shared" si="89"/>
        <v>0</v>
      </c>
      <c r="BX107" s="66">
        <f t="shared" si="90"/>
        <v>0</v>
      </c>
      <c r="BY107" s="66">
        <f>IF(AS107+AT107+AU107+AV107+AW107+AX107&gt;0,1,0)</f>
        <v>0</v>
      </c>
      <c r="BZ107" s="66">
        <f>IF(AY107+AZ107+BA107+BB107+BC107+BD107+BE107+BF107+BG107&gt;0,1,0)</f>
        <v>0</v>
      </c>
      <c r="CA107" s="66">
        <f>IF(BH107+BI107+BJ107+BK107&gt;0,1,0)</f>
        <v>0</v>
      </c>
      <c r="CB107" s="66">
        <f>IF(BL107+BM107+BN107&gt;0,1,0)</f>
        <v>0</v>
      </c>
      <c r="CC107" s="66">
        <f>IF(BO107+BP107+BQ107+BR107+BS107&gt;0,1,0)</f>
        <v>0</v>
      </c>
      <c r="CD107" s="66">
        <f>IF(BT107+BU107+BV107&gt;0,1,0)</f>
        <v>0</v>
      </c>
    </row>
    <row r="108" spans="1:82" s="117" customFormat="1" ph="1">
      <c r="A108" s="117">
        <f>AQ108</f>
        <v>18</v>
      </c>
      <c r="B108" s="118" t="s">
        <v>63</v>
      </c>
      <c r="C108" s="117"/>
      <c r="D108" s="118"/>
      <c r="E108" s="117"/>
      <c r="F108" s="117"/>
      <c r="G108" s="117"/>
      <c r="H108" s="117"/>
      <c r="I108" s="117"/>
      <c r="J108" s="118"/>
      <c r="K108" s="98"/>
      <c r="L108" s="98"/>
      <c r="M108" s="98"/>
      <c r="N108" s="98"/>
      <c r="O108" s="98"/>
      <c r="P108" s="98"/>
      <c r="Q108" s="98"/>
      <c r="R108" s="98"/>
      <c r="S108" s="119"/>
      <c r="T108" s="99"/>
      <c r="U108" s="99"/>
      <c r="V108" s="99"/>
      <c r="W108" s="120"/>
      <c r="X108" s="117"/>
      <c r="Y108" s="117"/>
      <c r="Z108" s="118"/>
      <c r="AA108" s="101"/>
      <c r="AB108" s="101"/>
      <c r="AC108" s="101"/>
      <c r="AD108" s="101"/>
      <c r="AE108" s="121"/>
      <c r="AF108" s="95"/>
      <c r="AG108" s="95"/>
      <c r="AH108" s="122"/>
      <c r="AI108" s="95"/>
      <c r="AJ108" s="95"/>
      <c r="AK108" s="95"/>
      <c r="AL108" s="95"/>
      <c r="AM108" s="95"/>
      <c r="AN108" s="95"/>
      <c r="AO108" s="117"/>
      <c r="AP108" s="96" t="s">
        <v>64</v>
      </c>
      <c r="AQ108" s="96">
        <f t="shared" ref="AQ108:BV108" si="91">SUM(AQ7:AQ107)</f>
        <v>18</v>
      </c>
      <c r="AR108" s="96">
        <f t="shared" si="91"/>
        <v>17</v>
      </c>
      <c r="AS108" s="96">
        <f t="shared" si="91"/>
        <v>3</v>
      </c>
      <c r="AT108" s="96">
        <f t="shared" si="91"/>
        <v>12</v>
      </c>
      <c r="AU108" s="96">
        <f t="shared" si="91"/>
        <v>12</v>
      </c>
      <c r="AV108" s="96">
        <f t="shared" si="91"/>
        <v>11</v>
      </c>
      <c r="AW108" s="96">
        <f t="shared" si="91"/>
        <v>5</v>
      </c>
      <c r="AX108" s="96">
        <f t="shared" si="91"/>
        <v>2</v>
      </c>
      <c r="AY108" s="96">
        <f t="shared" si="91"/>
        <v>0</v>
      </c>
      <c r="AZ108" s="96">
        <f t="shared" si="91"/>
        <v>0</v>
      </c>
      <c r="BA108" s="96">
        <f t="shared" si="91"/>
        <v>0</v>
      </c>
      <c r="BB108" s="96">
        <f t="shared" si="91"/>
        <v>2</v>
      </c>
      <c r="BC108" s="96">
        <f t="shared" si="91"/>
        <v>5</v>
      </c>
      <c r="BD108" s="96">
        <f t="shared" si="91"/>
        <v>9</v>
      </c>
      <c r="BE108" s="96">
        <f t="shared" si="91"/>
        <v>8</v>
      </c>
      <c r="BF108" s="96">
        <f t="shared" si="91"/>
        <v>8</v>
      </c>
      <c r="BG108" s="96">
        <f t="shared" si="91"/>
        <v>5</v>
      </c>
      <c r="BH108" s="96">
        <f t="shared" si="91"/>
        <v>0</v>
      </c>
      <c r="BI108" s="96">
        <f t="shared" si="91"/>
        <v>3</v>
      </c>
      <c r="BJ108" s="96">
        <f t="shared" si="91"/>
        <v>9</v>
      </c>
      <c r="BK108" s="96">
        <f t="shared" si="91"/>
        <v>2</v>
      </c>
      <c r="BL108" s="96">
        <f t="shared" si="91"/>
        <v>6</v>
      </c>
      <c r="BM108" s="96">
        <f t="shared" si="91"/>
        <v>11</v>
      </c>
      <c r="BN108" s="96">
        <f t="shared" si="91"/>
        <v>5</v>
      </c>
      <c r="BO108" s="96">
        <f t="shared" si="91"/>
        <v>4</v>
      </c>
      <c r="BP108" s="96">
        <f t="shared" si="91"/>
        <v>12</v>
      </c>
      <c r="BQ108" s="96">
        <f t="shared" si="91"/>
        <v>0</v>
      </c>
      <c r="BR108" s="96">
        <f t="shared" si="91"/>
        <v>0</v>
      </c>
      <c r="BS108" s="96">
        <f t="shared" si="91"/>
        <v>0</v>
      </c>
      <c r="BT108" s="96">
        <f t="shared" si="91"/>
        <v>0</v>
      </c>
      <c r="BU108" s="96">
        <f t="shared" si="91"/>
        <v>7</v>
      </c>
      <c r="BV108" s="96">
        <f t="shared" si="91"/>
        <v>7</v>
      </c>
      <c r="BW108" s="117" t="s">
        <v>64</v>
      </c>
      <c r="BX108" s="117">
        <f>SUM(BX7:BX107)</f>
        <v>17</v>
      </c>
      <c r="BY108" s="117">
        <f t="shared" ref="BY108:CD108" si="92">SUM(BY7:BY107)</f>
        <v>18</v>
      </c>
      <c r="BZ108" s="117">
        <f t="shared" si="92"/>
        <v>17</v>
      </c>
      <c r="CA108" s="117">
        <f t="shared" si="92"/>
        <v>11</v>
      </c>
      <c r="CB108" s="117">
        <f t="shared" si="92"/>
        <v>17</v>
      </c>
      <c r="CC108" s="117">
        <f t="shared" si="92"/>
        <v>13</v>
      </c>
      <c r="CD108" s="117">
        <f t="shared" si="92"/>
        <v>12</v>
      </c>
    </row>
    <row r="109" spans="1:82">
      <c r="A109" s="96"/>
      <c r="B109" s="118" t="s">
        <v>65</v>
      </c>
      <c r="C109" s="117"/>
      <c r="D109" s="123">
        <f>SUM(D7:D107)</f>
        <v>5.5</v>
      </c>
      <c r="E109" s="97">
        <f t="shared" ref="E109:AH109" si="93">SUM(E7:E107)</f>
        <v>2.5</v>
      </c>
      <c r="F109" s="97">
        <f>SUM(F7:F107)</f>
        <v>12</v>
      </c>
      <c r="G109" s="97">
        <f t="shared" si="93"/>
        <v>11.5</v>
      </c>
      <c r="H109" s="97">
        <f t="shared" si="93"/>
        <v>10.5</v>
      </c>
      <c r="I109" s="97">
        <f t="shared" si="93"/>
        <v>4</v>
      </c>
      <c r="J109" s="123">
        <f t="shared" si="93"/>
        <v>2</v>
      </c>
      <c r="K109" s="97">
        <f t="shared" si="93"/>
        <v>0</v>
      </c>
      <c r="L109" s="97">
        <f t="shared" si="93"/>
        <v>0</v>
      </c>
      <c r="M109" s="97">
        <f t="shared" si="93"/>
        <v>0</v>
      </c>
      <c r="N109" s="97">
        <f t="shared" si="93"/>
        <v>1.33</v>
      </c>
      <c r="O109" s="97">
        <f t="shared" si="93"/>
        <v>2.2799999999999998</v>
      </c>
      <c r="P109" s="97">
        <f t="shared" si="93"/>
        <v>4.8600000000000003</v>
      </c>
      <c r="Q109" s="97">
        <f t="shared" si="93"/>
        <v>3.19</v>
      </c>
      <c r="R109" s="97">
        <f t="shared" si="93"/>
        <v>3.19</v>
      </c>
      <c r="S109" s="123">
        <f t="shared" si="93"/>
        <v>2.1100000000000003</v>
      </c>
      <c r="T109" s="97">
        <f t="shared" si="93"/>
        <v>0</v>
      </c>
      <c r="U109" s="97">
        <f t="shared" si="93"/>
        <v>1.5</v>
      </c>
      <c r="V109" s="97">
        <f t="shared" si="93"/>
        <v>7.5</v>
      </c>
      <c r="W109" s="123">
        <f t="shared" si="93"/>
        <v>2</v>
      </c>
      <c r="X109" s="97">
        <f t="shared" si="93"/>
        <v>5</v>
      </c>
      <c r="Y109" s="97">
        <f t="shared" si="93"/>
        <v>8.5</v>
      </c>
      <c r="Z109" s="123">
        <f t="shared" si="93"/>
        <v>3.5</v>
      </c>
      <c r="AA109" s="97">
        <f t="shared" si="93"/>
        <v>2.5</v>
      </c>
      <c r="AB109" s="97">
        <f t="shared" si="93"/>
        <v>10.5</v>
      </c>
      <c r="AC109" s="97">
        <f t="shared" si="93"/>
        <v>0</v>
      </c>
      <c r="AD109" s="97">
        <f t="shared" si="93"/>
        <v>0</v>
      </c>
      <c r="AE109" s="123">
        <f t="shared" si="93"/>
        <v>0</v>
      </c>
      <c r="AF109" s="97">
        <f t="shared" si="93"/>
        <v>0</v>
      </c>
      <c r="AG109" s="97">
        <f t="shared" si="93"/>
        <v>6</v>
      </c>
      <c r="AH109" s="123">
        <f t="shared" si="93"/>
        <v>6</v>
      </c>
      <c r="AI109" s="95"/>
      <c r="AJ109" s="95"/>
      <c r="AK109" s="95"/>
      <c r="AL109" s="95"/>
      <c r="AM109" s="95"/>
      <c r="AN109" s="95"/>
    </row>
    <row r="110" spans="1:82">
      <c r="A110" s="96"/>
      <c r="B110" s="118" t="s">
        <v>66</v>
      </c>
      <c r="C110" s="117"/>
      <c r="D110" s="123">
        <f>AR108</f>
        <v>17</v>
      </c>
      <c r="E110" s="97">
        <f>BY108</f>
        <v>18</v>
      </c>
      <c r="F110" s="97">
        <f>BY108</f>
        <v>18</v>
      </c>
      <c r="G110" s="97">
        <f>BY108</f>
        <v>18</v>
      </c>
      <c r="H110" s="97">
        <f>BY108</f>
        <v>18</v>
      </c>
      <c r="I110" s="97">
        <f>BY108</f>
        <v>18</v>
      </c>
      <c r="J110" s="123">
        <f>BY108</f>
        <v>18</v>
      </c>
      <c r="K110" s="98">
        <f>BZ108</f>
        <v>17</v>
      </c>
      <c r="L110" s="98">
        <f>BZ108</f>
        <v>17</v>
      </c>
      <c r="M110" s="98">
        <f>BZ108</f>
        <v>17</v>
      </c>
      <c r="N110" s="98">
        <f>BZ108</f>
        <v>17</v>
      </c>
      <c r="O110" s="98">
        <f>BZ108</f>
        <v>17</v>
      </c>
      <c r="P110" s="98">
        <f>BZ108</f>
        <v>17</v>
      </c>
      <c r="Q110" s="98">
        <f>BZ108</f>
        <v>17</v>
      </c>
      <c r="R110" s="98">
        <f>BZ108</f>
        <v>17</v>
      </c>
      <c r="S110" s="119">
        <f>BZ108</f>
        <v>17</v>
      </c>
      <c r="T110" s="99">
        <f>CA108</f>
        <v>11</v>
      </c>
      <c r="U110" s="99">
        <f>CA108</f>
        <v>11</v>
      </c>
      <c r="V110" s="99">
        <f>CA108</f>
        <v>11</v>
      </c>
      <c r="W110" s="120">
        <f>CA108</f>
        <v>11</v>
      </c>
      <c r="X110" s="117">
        <f>CB108</f>
        <v>17</v>
      </c>
      <c r="Y110" s="117">
        <f>CB108</f>
        <v>17</v>
      </c>
      <c r="Z110" s="118">
        <f>CB108</f>
        <v>17</v>
      </c>
      <c r="AA110" s="101">
        <f>CC108</f>
        <v>13</v>
      </c>
      <c r="AB110" s="101">
        <f>CC108</f>
        <v>13</v>
      </c>
      <c r="AC110" s="101">
        <f>CC108</f>
        <v>13</v>
      </c>
      <c r="AD110" s="101">
        <f>CC108</f>
        <v>13</v>
      </c>
      <c r="AE110" s="121">
        <f>CC108</f>
        <v>13</v>
      </c>
      <c r="AF110" s="95">
        <f>CD108</f>
        <v>12</v>
      </c>
      <c r="AG110" s="95">
        <f>CD108</f>
        <v>12</v>
      </c>
      <c r="AH110" s="122">
        <f>CD108</f>
        <v>12</v>
      </c>
      <c r="AI110" s="95"/>
      <c r="AJ110" s="95"/>
      <c r="AK110" s="95"/>
      <c r="AL110" s="95"/>
      <c r="AM110" s="95"/>
      <c r="AN110" s="95"/>
      <c r="AP110" s="66" t="s">
        <v>78</v>
      </c>
      <c r="AQ110" s="66">
        <f>SUM(BX108:CD108)</f>
        <v>105</v>
      </c>
    </row>
    <row r="111" spans="1:82">
      <c r="A111" s="96"/>
      <c r="B111" s="117"/>
      <c r="C111" s="117"/>
      <c r="D111" s="97"/>
      <c r="E111" s="97"/>
      <c r="F111" s="97"/>
      <c r="G111" s="97"/>
      <c r="H111" s="97"/>
      <c r="I111" s="97"/>
      <c r="J111" s="97"/>
      <c r="K111" s="98"/>
      <c r="L111" s="98"/>
      <c r="M111" s="98"/>
      <c r="N111" s="98"/>
      <c r="O111" s="98"/>
      <c r="P111" s="98"/>
      <c r="Q111" s="98"/>
      <c r="R111" s="98"/>
      <c r="S111" s="98"/>
      <c r="T111" s="99"/>
      <c r="U111" s="99"/>
      <c r="V111" s="99"/>
      <c r="W111" s="99"/>
      <c r="X111" s="117"/>
      <c r="Y111" s="117"/>
      <c r="Z111" s="117"/>
      <c r="AA111" s="101"/>
      <c r="AB111" s="101"/>
      <c r="AC111" s="101"/>
      <c r="AD111" s="101"/>
      <c r="AE111" s="101"/>
      <c r="AF111" s="95"/>
      <c r="AG111" s="95"/>
      <c r="AH111" s="95"/>
      <c r="AI111" s="95"/>
      <c r="AJ111" s="95"/>
      <c r="AK111" s="95"/>
      <c r="AL111" s="95"/>
      <c r="AM111" s="95"/>
      <c r="AN111" s="95"/>
      <c r="AP111" s="66" t="s">
        <v>80</v>
      </c>
      <c r="AQ111" s="66">
        <f>AQ108*7-SUM(BX108:CD108)</f>
        <v>21</v>
      </c>
    </row>
    <row r="112" spans="1:82">
      <c r="A112" s="96"/>
      <c r="B112" s="96" t="s">
        <v>67</v>
      </c>
      <c r="C112" s="96"/>
      <c r="D112" s="59">
        <f>(D109/AR108)*100</f>
        <v>32.352941176470587</v>
      </c>
      <c r="E112" s="59">
        <f>(E109/BY108)*100</f>
        <v>13.888888888888889</v>
      </c>
      <c r="F112" s="59">
        <f>(F109/BY108)*100</f>
        <v>66.666666666666657</v>
      </c>
      <c r="G112" s="59">
        <f>(G109/BY108)*100</f>
        <v>63.888888888888886</v>
      </c>
      <c r="H112" s="59">
        <f>(H109/BY108)*100</f>
        <v>58.333333333333336</v>
      </c>
      <c r="I112" s="59">
        <f>(I109/BY108)*100</f>
        <v>22.222222222222221</v>
      </c>
      <c r="J112" s="59">
        <f>(J109/BY108)*100</f>
        <v>11.111111111111111</v>
      </c>
      <c r="K112" s="59">
        <f>(K109/BZ108)*100</f>
        <v>0</v>
      </c>
      <c r="L112" s="59">
        <f>(L109/BZ108)*100</f>
        <v>0</v>
      </c>
      <c r="M112" s="59">
        <f>(M109/BZ108)*100</f>
        <v>0</v>
      </c>
      <c r="N112" s="59">
        <f>(N109/BZ108)*100</f>
        <v>7.8235294117647065</v>
      </c>
      <c r="O112" s="59">
        <f>(O109/BZ108)*100</f>
        <v>13.411764705882351</v>
      </c>
      <c r="P112" s="59">
        <f>(P109/BZ108)*100</f>
        <v>28.588235294117649</v>
      </c>
      <c r="Q112" s="59">
        <f>(Q109/BZ108)*100</f>
        <v>18.764705882352942</v>
      </c>
      <c r="R112" s="59">
        <f>(R109/BZ108)*100</f>
        <v>18.764705882352942</v>
      </c>
      <c r="S112" s="59">
        <f>(S109/BZ108)*100</f>
        <v>12.411764705882355</v>
      </c>
      <c r="T112" s="59">
        <f>(T109/CA108)*100</f>
        <v>0</v>
      </c>
      <c r="U112" s="59">
        <f>(U109/CA108)*100</f>
        <v>13.636363636363635</v>
      </c>
      <c r="V112" s="59">
        <f>(V109/CA108)*100</f>
        <v>68.181818181818173</v>
      </c>
      <c r="W112" s="59">
        <f>(W109/CA108)*100</f>
        <v>18.181818181818183</v>
      </c>
      <c r="X112" s="59">
        <f>(X109/CB108)*100</f>
        <v>29.411764705882355</v>
      </c>
      <c r="Y112" s="59">
        <f>(Y109/CB108)*100</f>
        <v>50</v>
      </c>
      <c r="Z112" s="59">
        <f>(Z109/CB108)*100</f>
        <v>20.588235294117645</v>
      </c>
      <c r="AA112" s="59">
        <f>(AA109/CC108)*100</f>
        <v>19.230769230769234</v>
      </c>
      <c r="AB112" s="59">
        <f>(AB109/CC108)*100</f>
        <v>80.769230769230774</v>
      </c>
      <c r="AC112" s="59">
        <f>(AC109/CC108)*100</f>
        <v>0</v>
      </c>
      <c r="AD112" s="59">
        <f>(AD109/CC108)*100</f>
        <v>0</v>
      </c>
      <c r="AE112" s="59">
        <f>(AE109/CC108)*100</f>
        <v>0</v>
      </c>
      <c r="AF112" s="59">
        <f>(AF109/CD108)*100</f>
        <v>0</v>
      </c>
      <c r="AG112" s="59">
        <f>(AG109/CD108)*100</f>
        <v>50</v>
      </c>
      <c r="AH112" s="59">
        <f>(AH109/CD108)*100</f>
        <v>50</v>
      </c>
      <c r="AP112" s="66" t="s">
        <v>79</v>
      </c>
      <c r="AQ112" s="66">
        <f>AQ108*7</f>
        <v>126</v>
      </c>
    </row>
    <row r="114" spans="42:43">
      <c r="AP114" s="66" t="s">
        <v>81</v>
      </c>
      <c r="AQ114" s="66">
        <f>(AQ110-AQ111)/AQ112</f>
        <v>0.66666666666666663</v>
      </c>
    </row>
  </sheetData>
  <sheetProtection password="816C" sheet="1" objects="1" scenarios="1"/>
  <phoneticPr fontId="18" type="noConversion"/>
  <conditionalFormatting sqref="A7:A107">
    <cfRule type="cellIs" dxfId="0" priority="1" stopIfTrue="1" operator="equal">
      <formula>0</formula>
    </cfRule>
  </conditionalFormatting>
  <pageMargins left="0.75" right="0.75" top="1" bottom="1" header="0.5" footer="0.5"/>
  <pageSetup paperSize="9" orientation="portrait" r:id="rId1"/>
  <headerFooter alignWithMargins="0">
    <oddFooter>&amp;L_x000D_&amp;1#&amp;"Calibri"&amp;11&amp;K000000 Classification: Protected A</oddFooter>
  </headerFooter>
  <drawing r:id="rId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Scoresheet</vt:lpstr>
      <vt:lpstr>Result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West</dc:creator>
  <cp:lastModifiedBy>Christopher West</cp:lastModifiedBy>
  <dcterms:created xsi:type="dcterms:W3CDTF">2001-04-20T19:03:27Z</dcterms:created>
  <dcterms:modified xsi:type="dcterms:W3CDTF">2025-09-18T15:53:16Z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bf2ea38-542c-4b75-bd7d-582ec36a519f_Enabled">
    <vt:lpwstr>true</vt:lpwstr>
  </property>
  <property fmtid="{D5CDD505-2E9C-101B-9397-08002B2CF9AE}" pid="3" name="MSIP_Label_abf2ea38-542c-4b75-bd7d-582ec36a519f_SetDate">
    <vt:lpwstr>2023-11-17T17:16:29Z</vt:lpwstr>
  </property>
  <property fmtid="{D5CDD505-2E9C-101B-9397-08002B2CF9AE}" pid="4" name="MSIP_Label_abf2ea38-542c-4b75-bd7d-582ec36a519f_Method">
    <vt:lpwstr>Standard</vt:lpwstr>
  </property>
  <property fmtid="{D5CDD505-2E9C-101B-9397-08002B2CF9AE}" pid="5" name="MSIP_Label_abf2ea38-542c-4b75-bd7d-582ec36a519f_Name">
    <vt:lpwstr>Protected A</vt:lpwstr>
  </property>
  <property fmtid="{D5CDD505-2E9C-101B-9397-08002B2CF9AE}" pid="6" name="MSIP_Label_abf2ea38-542c-4b75-bd7d-582ec36a519f_SiteId">
    <vt:lpwstr>2bb51c06-af9b-42c5-8bf5-3c3b7b10850b</vt:lpwstr>
  </property>
  <property fmtid="{D5CDD505-2E9C-101B-9397-08002B2CF9AE}" pid="7" name="MSIP_Label_abf2ea38-542c-4b75-bd7d-582ec36a519f_ActionId">
    <vt:lpwstr>b3f30038-843b-4d9a-987a-79d6b1bb707c</vt:lpwstr>
  </property>
  <property fmtid="{D5CDD505-2E9C-101B-9397-08002B2CF9AE}" pid="8" name="MSIP_Label_abf2ea38-542c-4b75-bd7d-582ec36a519f_ContentBits">
    <vt:lpwstr>2</vt:lpwstr>
  </property>
</Properties>
</file>