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_CZASOPISMA\1_ACTA PALEO\Acta_Redakcja\Acta_65_1\2_Kowalski\Gotowe\"/>
    </mc:Choice>
  </mc:AlternateContent>
  <xr:revisionPtr revIDLastSave="0" documentId="13_ncr:1_{6B5DBC89-2313-4632-97C7-C0741C9DD146}" xr6:coauthVersionLast="47" xr6:coauthVersionMax="47" xr10:uidLastSave="{00000000-0000-0000-0000-000000000000}"/>
  <bookViews>
    <workbookView xWindow="-120" yWindow="-120" windowWidth="29040" windowHeight="15720" xr2:uid="{3F111FFB-6C63-4A85-AD17-2BBDD4F6E20D}"/>
  </bookViews>
  <sheets>
    <sheet name="IPR scoring Turów s1" sheetId="15" r:id="rId1"/>
    <sheet name="IPR scoring Turów s2" sheetId="14" r:id="rId2"/>
  </sheets>
  <definedNames>
    <definedName name="_xlnm._FilterDatabase" localSheetId="0" hidden="1">'IPR scoring Turów s1'!$A$3:$M$46</definedName>
    <definedName name="_xlnm._FilterDatabase" localSheetId="1" hidden="1">'IPR scoring Turów s2'!$A$2:$M$55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14" l="1"/>
  <c r="O20" i="15"/>
  <c r="N42" i="15"/>
  <c r="M42" i="15"/>
  <c r="L42" i="15"/>
  <c r="K42" i="15"/>
  <c r="J42" i="15"/>
  <c r="I42" i="15"/>
  <c r="H42" i="15"/>
  <c r="G42" i="15"/>
  <c r="F42" i="15"/>
  <c r="E42" i="15"/>
  <c r="D42" i="15"/>
  <c r="C42" i="15"/>
  <c r="B42" i="15"/>
  <c r="O40" i="15"/>
  <c r="O39" i="15"/>
  <c r="O38" i="15"/>
  <c r="O37" i="15"/>
  <c r="O36" i="15"/>
  <c r="O35" i="15"/>
  <c r="O34" i="15"/>
  <c r="O33" i="15"/>
  <c r="O32" i="15"/>
  <c r="O31" i="15"/>
  <c r="O30" i="15"/>
  <c r="O29" i="15"/>
  <c r="O28" i="15"/>
  <c r="O27" i="15"/>
  <c r="O26" i="15"/>
  <c r="O25" i="15"/>
  <c r="O24" i="15"/>
  <c r="O23" i="15"/>
  <c r="O22" i="15"/>
  <c r="O21" i="15"/>
  <c r="O19" i="15"/>
  <c r="O18" i="15"/>
  <c r="O17" i="15"/>
  <c r="O16" i="15"/>
  <c r="O15" i="15"/>
  <c r="O14" i="15"/>
  <c r="O13" i="15"/>
  <c r="O12" i="15"/>
  <c r="O11" i="15"/>
  <c r="O10" i="15"/>
  <c r="O9" i="15"/>
  <c r="O8" i="15"/>
  <c r="O7" i="15"/>
  <c r="O6" i="15"/>
  <c r="O5" i="15"/>
  <c r="O4" i="15"/>
  <c r="N51" i="14"/>
  <c r="M51" i="14"/>
  <c r="L51" i="14"/>
  <c r="K51" i="14"/>
  <c r="J51" i="14"/>
  <c r="I51" i="14"/>
  <c r="H51" i="14"/>
  <c r="G51" i="14"/>
  <c r="F51" i="14"/>
  <c r="E51" i="14"/>
  <c r="D51" i="14"/>
  <c r="C51" i="14"/>
  <c r="B51" i="14"/>
  <c r="O49" i="14"/>
  <c r="O48" i="14"/>
  <c r="O47" i="14"/>
  <c r="O46" i="14"/>
  <c r="O44" i="14"/>
  <c r="O43" i="14"/>
  <c r="O42" i="14"/>
  <c r="O41" i="14"/>
  <c r="O40" i="14"/>
  <c r="O39" i="14"/>
  <c r="O37" i="14"/>
  <c r="O36" i="14"/>
  <c r="O35" i="14"/>
  <c r="O34" i="14"/>
  <c r="O33" i="14"/>
  <c r="O32" i="14"/>
  <c r="O31" i="14"/>
  <c r="O30" i="14"/>
  <c r="O29" i="14"/>
  <c r="O28" i="14"/>
  <c r="O27" i="14"/>
  <c r="O26" i="14"/>
  <c r="O25" i="14"/>
  <c r="O24" i="14"/>
  <c r="O23" i="14"/>
  <c r="O22" i="14"/>
  <c r="O21" i="14"/>
  <c r="O20" i="14"/>
  <c r="O19" i="14"/>
  <c r="O18" i="14"/>
  <c r="O17" i="14"/>
  <c r="O16" i="14"/>
  <c r="O15" i="14"/>
  <c r="O14" i="14"/>
  <c r="O13" i="14"/>
  <c r="O12" i="14"/>
  <c r="O11" i="14"/>
  <c r="O10" i="14"/>
  <c r="O9" i="14"/>
  <c r="O8" i="14"/>
  <c r="O7" i="14"/>
  <c r="O6" i="14"/>
  <c r="O5" i="14"/>
  <c r="O3" i="14"/>
  <c r="O45" i="15" l="1"/>
  <c r="F46" i="15" s="1"/>
  <c r="O41" i="15"/>
  <c r="O42" i="15"/>
  <c r="O43" i="15"/>
  <c r="C44" i="15" s="1"/>
  <c r="O54" i="14"/>
  <c r="F55" i="14" s="1"/>
  <c r="O50" i="14"/>
  <c r="O52" i="14"/>
  <c r="C53" i="14" s="1"/>
  <c r="O51" i="14"/>
  <c r="G46" i="15" l="1"/>
  <c r="D46" i="15"/>
  <c r="E46" i="15"/>
  <c r="B48" i="15" s="1"/>
  <c r="C46" i="15"/>
  <c r="D44" i="15"/>
  <c r="B44" i="15"/>
  <c r="E44" i="15"/>
  <c r="H44" i="15"/>
  <c r="F44" i="15"/>
  <c r="J44" i="15"/>
  <c r="G44" i="15"/>
  <c r="I44" i="15"/>
  <c r="G55" i="14"/>
  <c r="D55" i="14"/>
  <c r="C55" i="14"/>
  <c r="E55" i="14"/>
  <c r="B57" i="14" s="1"/>
  <c r="H53" i="14"/>
  <c r="E53" i="14"/>
  <c r="B53" i="14"/>
  <c r="I53" i="14"/>
  <c r="F53" i="14"/>
  <c r="G53" i="14"/>
  <c r="D53" i="14"/>
  <c r="J53" i="14"/>
  <c r="O55" i="14" l="1"/>
  <c r="O46" i="15"/>
  <c r="B49" i="15"/>
  <c r="O44" i="15"/>
  <c r="B58" i="14"/>
  <c r="O53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Vasilis Teodoridis</author>
  </authors>
  <commentList>
    <comment ref="B3" authorId="0" shapeId="0" xr:uid="{81930629-6D43-4EA8-8425-E4A8E7118983}">
      <text>
        <r>
          <rPr>
            <b/>
            <sz val="8"/>
            <color indexed="81"/>
            <rFont val="Tahoma"/>
            <family val="2"/>
            <charset val="238"/>
          </rPr>
          <t>zonal and extrazonal conifers</t>
        </r>
      </text>
    </comment>
    <comment ref="C3" authorId="0" shapeId="0" xr:uid="{ECF495A7-5F85-4AE1-B4D5-534A939128C0}">
      <text>
        <r>
          <rPr>
            <b/>
            <sz val="8"/>
            <color indexed="81"/>
            <rFont val="Tahoma"/>
            <family val="2"/>
            <charset val="238"/>
          </rPr>
          <t>Broad-leaved deciduous woody angiosperms</t>
        </r>
      </text>
    </comment>
    <comment ref="D3" authorId="0" shapeId="0" xr:uid="{F1FEF7AC-C2A4-4C5A-87CF-9E949E73D813}">
      <text>
        <r>
          <rPr>
            <b/>
            <sz val="8"/>
            <color indexed="81"/>
            <rFont val="Tahoma"/>
            <family val="2"/>
            <charset val="238"/>
          </rPr>
          <t>Broad-leaved evergreen woody angiosperms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E3" authorId="0" shapeId="0" xr:uid="{102D422B-E08B-44AA-BA65-2D0806C79BEE}">
      <text>
        <r>
          <rPr>
            <b/>
            <sz val="8"/>
            <color indexed="81"/>
            <rFont val="Tahoma"/>
            <family val="2"/>
            <charset val="238"/>
          </rPr>
          <t>Sclerophyllous woody angiosperms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F3" authorId="0" shapeId="0" xr:uid="{2E352C17-072D-42D6-9AA8-F1A19D6F4CB8}">
      <text>
        <r>
          <rPr>
            <b/>
            <sz val="8"/>
            <color indexed="81"/>
            <rFont val="Tahoma"/>
            <family val="2"/>
            <charset val="238"/>
          </rPr>
          <t>Legume-type woody angiosperms with leptophyll or nanophyll leaves only</t>
        </r>
      </text>
    </comment>
    <comment ref="G3" authorId="0" shapeId="0" xr:uid="{E12B0392-1D91-4CDC-AC6C-A969AF0E9935}">
      <text>
        <r>
          <rPr>
            <b/>
            <sz val="8"/>
            <color indexed="81"/>
            <rFont val="Tahoma"/>
            <family val="2"/>
            <charset val="238"/>
          </rPr>
          <t>Zonal palms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3" authorId="0" shapeId="0" xr:uid="{739DD99B-4080-468C-A799-608BAD819C74}">
      <text>
        <r>
          <rPr>
            <b/>
            <sz val="8"/>
            <color indexed="81"/>
            <rFont val="Tahoma"/>
            <family val="2"/>
            <charset val="238"/>
          </rPr>
          <t>Dry herbs (woodland and grassland)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J3" authorId="0" shapeId="0" xr:uid="{583F409A-EE6E-4355-8B84-0A2F81E4F224}">
      <text>
        <r>
          <rPr>
            <b/>
            <sz val="8"/>
            <color indexed="81"/>
            <rFont val="Tahoma"/>
            <family val="2"/>
            <charset val="238"/>
          </rPr>
          <t>Mesophytic herbs (undergrowth)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K3" authorId="0" shapeId="0" xr:uid="{B5D044A1-992F-49E1-8AA4-61605DB00C01}">
      <text>
        <r>
          <rPr>
            <b/>
            <sz val="8"/>
            <color indexed="81"/>
            <rFont val="Tahoma"/>
            <family val="2"/>
            <charset val="238"/>
          </rPr>
          <t>Azonal trees and shrubs</t>
        </r>
      </text>
    </comment>
    <comment ref="L3" authorId="0" shapeId="0" xr:uid="{21E2694E-F8CB-4B00-BD82-F5D893FC373E}">
      <text>
        <r>
          <rPr>
            <b/>
            <sz val="8"/>
            <color indexed="81"/>
            <rFont val="Tahoma"/>
            <family val="2"/>
            <charset val="238"/>
          </rPr>
          <t xml:space="preserve">azonal non-woody elements </t>
        </r>
        <r>
          <rPr>
            <sz val="8"/>
            <color indexed="81"/>
            <rFont val="Tahoma"/>
            <family val="2"/>
            <charset val="238"/>
          </rPr>
          <t>(monocots/reeds)</t>
        </r>
      </text>
    </comment>
    <comment ref="M3" authorId="0" shapeId="0" xr:uid="{68714D52-7AB6-42B9-A329-8E536F43B2EA}">
      <text>
        <r>
          <rPr>
            <b/>
            <sz val="8"/>
            <color indexed="81"/>
            <rFont val="Tahoma"/>
            <family val="2"/>
            <charset val="238"/>
          </rPr>
          <t>Aquatic elements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Vasilis Teodoridis</author>
  </authors>
  <commentList>
    <comment ref="B2" authorId="0" shapeId="0" xr:uid="{F489D9A5-117F-4FE8-92BD-8B05E9EFB5E8}">
      <text>
        <r>
          <rPr>
            <b/>
            <sz val="8"/>
            <color indexed="81"/>
            <rFont val="Tahoma"/>
            <family val="2"/>
            <charset val="238"/>
          </rPr>
          <t>zonal and extrazonal conifers</t>
        </r>
      </text>
    </comment>
    <comment ref="C2" authorId="0" shapeId="0" xr:uid="{74442A91-BDDF-4BB2-BEEA-A5D88BE56F07}">
      <text>
        <r>
          <rPr>
            <b/>
            <sz val="8"/>
            <color indexed="81"/>
            <rFont val="Tahoma"/>
            <family val="2"/>
            <charset val="238"/>
          </rPr>
          <t>Broad-leaved deciduous woody angiosperms</t>
        </r>
      </text>
    </comment>
    <comment ref="D2" authorId="0" shapeId="0" xr:uid="{4CE94683-B6DC-47AF-B111-C94DC391CC6A}">
      <text>
        <r>
          <rPr>
            <b/>
            <sz val="8"/>
            <color indexed="81"/>
            <rFont val="Tahoma"/>
            <family val="2"/>
            <charset val="238"/>
          </rPr>
          <t>Broad-leaved evergreen woody angiosperms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E2" authorId="0" shapeId="0" xr:uid="{26BFB90D-1E1B-40A9-AB56-3BEB7503259D}">
      <text>
        <r>
          <rPr>
            <b/>
            <sz val="8"/>
            <color indexed="81"/>
            <rFont val="Tahoma"/>
            <family val="2"/>
            <charset val="238"/>
          </rPr>
          <t>Sclerophyllous woody angiosperms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F2" authorId="0" shapeId="0" xr:uid="{D1FBD417-D163-441C-A610-CBE83DBAD29A}">
      <text>
        <r>
          <rPr>
            <b/>
            <sz val="8"/>
            <color indexed="81"/>
            <rFont val="Tahoma"/>
            <family val="2"/>
            <charset val="238"/>
          </rPr>
          <t>Legume-type woody angiosperms with leptophyll or nanophyll leaves only</t>
        </r>
      </text>
    </comment>
    <comment ref="G2" authorId="0" shapeId="0" xr:uid="{9BAC5909-3854-4A1C-A11C-F93FA2D5D8D6}">
      <text>
        <r>
          <rPr>
            <b/>
            <sz val="8"/>
            <color indexed="81"/>
            <rFont val="Tahoma"/>
            <family val="2"/>
            <charset val="238"/>
          </rPr>
          <t>Zonal palms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2" authorId="0" shapeId="0" xr:uid="{B68469F1-0102-49F1-9BF1-1794AB3E42EB}">
      <text>
        <r>
          <rPr>
            <b/>
            <sz val="8"/>
            <color indexed="81"/>
            <rFont val="Tahoma"/>
            <family val="2"/>
            <charset val="238"/>
          </rPr>
          <t>Dry herbs (woodland and grassland)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J2" authorId="0" shapeId="0" xr:uid="{7E8BD645-7A7B-4392-ABE0-1321CDF16A67}">
      <text>
        <r>
          <rPr>
            <b/>
            <sz val="8"/>
            <color indexed="81"/>
            <rFont val="Tahoma"/>
            <family val="2"/>
            <charset val="238"/>
          </rPr>
          <t>Mesophytic herbs (undergrowth)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K2" authorId="0" shapeId="0" xr:uid="{5E809083-14C4-47A4-81E9-A59E502E10FC}">
      <text>
        <r>
          <rPr>
            <b/>
            <sz val="8"/>
            <color indexed="81"/>
            <rFont val="Tahoma"/>
            <family val="2"/>
            <charset val="238"/>
          </rPr>
          <t>Azonal trees and shrubs</t>
        </r>
      </text>
    </comment>
    <comment ref="L2" authorId="0" shapeId="0" xr:uid="{70280E9A-9BCE-45FD-B83D-E25ADA3F9268}">
      <text>
        <r>
          <rPr>
            <b/>
            <sz val="8"/>
            <color indexed="81"/>
            <rFont val="Tahoma"/>
            <family val="2"/>
            <charset val="238"/>
          </rPr>
          <t xml:space="preserve">azonal non-woody elements </t>
        </r>
        <r>
          <rPr>
            <sz val="8"/>
            <color indexed="81"/>
            <rFont val="Tahoma"/>
            <family val="2"/>
            <charset val="238"/>
          </rPr>
          <t>(monocots/reeds)</t>
        </r>
      </text>
    </comment>
    <comment ref="M2" authorId="0" shapeId="0" xr:uid="{F7F01429-D108-4625-BC8E-7FB612C63520}">
      <text>
        <r>
          <rPr>
            <b/>
            <sz val="8"/>
            <color indexed="81"/>
            <rFont val="Tahoma"/>
            <family val="2"/>
            <charset val="238"/>
          </rPr>
          <t>Aquatic elements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<sst xmlns="http://schemas.openxmlformats.org/spreadsheetml/2006/main" count="133" uniqueCount="99">
  <si>
    <t>Ampelopsis rotundata</t>
  </si>
  <si>
    <t xml:space="preserve">Diplopanax limnophilus </t>
  </si>
  <si>
    <t>Distylium protogaeum</t>
  </si>
  <si>
    <t>Eurya stigmosa</t>
  </si>
  <si>
    <t xml:space="preserve">Liquidambar europaea </t>
  </si>
  <si>
    <t>Magnolia germanica</t>
  </si>
  <si>
    <t>Meliosma wetteraviensis</t>
  </si>
  <si>
    <t xml:space="preserve">Rehderodendron ehrenbergii </t>
  </si>
  <si>
    <t>Rubus laticostatus</t>
  </si>
  <si>
    <t>Sequoia abietina</t>
  </si>
  <si>
    <t>Styrax maxima</t>
  </si>
  <si>
    <t>Tectocarya elliptica</t>
  </si>
  <si>
    <t>Ternstroemia sequoioides</t>
  </si>
  <si>
    <t>Trema lusatica</t>
  </si>
  <si>
    <t>Turpinia ettingshausenii</t>
  </si>
  <si>
    <t>Urospathites dalgasii</t>
  </si>
  <si>
    <t>Vitis teutonica</t>
  </si>
  <si>
    <t>Carya globosa</t>
  </si>
  <si>
    <t>Carya ventricosa</t>
  </si>
  <si>
    <t>Ilex lotschii</t>
  </si>
  <si>
    <t xml:space="preserve">Magnoliaespermum geinitzii </t>
  </si>
  <si>
    <t>Pterocarya limburgensis</t>
  </si>
  <si>
    <t xml:space="preserve">Sabia europaea </t>
  </si>
  <si>
    <t>Symplocos casparyi</t>
  </si>
  <si>
    <t xml:space="preserve">Ampelopsis malvaeformis </t>
  </si>
  <si>
    <t>Melia czeczottii</t>
  </si>
  <si>
    <t>Aracispermum canaliculatum</t>
  </si>
  <si>
    <t>Acalypha fragilis</t>
  </si>
  <si>
    <t xml:space="preserve">Broussonetia aff. rugosa </t>
  </si>
  <si>
    <t xml:space="preserve">Carex plicata </t>
  </si>
  <si>
    <t>Cephalotaxus miocenica</t>
  </si>
  <si>
    <t>Gironniera verrucata</t>
  </si>
  <si>
    <t>Gironniera carinata</t>
  </si>
  <si>
    <t>Glyptostrobus europaeus</t>
  </si>
  <si>
    <t>Itea europaea</t>
  </si>
  <si>
    <t>Magnolia ludwigii</t>
  </si>
  <si>
    <t>Nyssa ornithobroma</t>
  </si>
  <si>
    <t>Paulownia cantalensis</t>
  </si>
  <si>
    <t>Phellodendron lusaticum</t>
  </si>
  <si>
    <t>Physalis pliocaenica</t>
  </si>
  <si>
    <t xml:space="preserve">Solanispermum reniforme </t>
  </si>
  <si>
    <t>Sparganium pusilloides</t>
  </si>
  <si>
    <t>Vitis palaeomuscadima</t>
  </si>
  <si>
    <t>Acer sp.</t>
  </si>
  <si>
    <t xml:space="preserve">Alnus sp. </t>
  </si>
  <si>
    <t xml:space="preserve">Carya ventricosa </t>
  </si>
  <si>
    <t>Cercidiphyllum helveticum</t>
  </si>
  <si>
    <t>Cleome probstii</t>
  </si>
  <si>
    <t>Craigia bronnii</t>
  </si>
  <si>
    <t>Frangula solitaria</t>
  </si>
  <si>
    <t>Gironniera neglecta</t>
  </si>
  <si>
    <t>Hamamelidaceae gen et sp. indet</t>
  </si>
  <si>
    <t>Meliosma miessleri</t>
  </si>
  <si>
    <t>Moehringia miocaenica</t>
  </si>
  <si>
    <t>Ostrya scholtzii</t>
  </si>
  <si>
    <t xml:space="preserve">Rhodoleia bifollicularis </t>
  </si>
  <si>
    <t xml:space="preserve">Sequoia abietina </t>
  </si>
  <si>
    <t>Symplocos schereri</t>
  </si>
  <si>
    <t xml:space="preserve">Trigonobalanopsis exacantha </t>
  </si>
  <si>
    <t>ZONAL</t>
  </si>
  <si>
    <t>AZONAL</t>
  </si>
  <si>
    <t>PROBLEMATIC taxa</t>
  </si>
  <si>
    <t>Taxa</t>
  </si>
  <si>
    <t>CONIF</t>
  </si>
  <si>
    <t>BLD</t>
  </si>
  <si>
    <t>BLE</t>
  </si>
  <si>
    <t>SCL</t>
  </si>
  <si>
    <t>LEG</t>
  </si>
  <si>
    <t>ZONPALM</t>
  </si>
  <si>
    <t>ARBFERN</t>
  </si>
  <si>
    <t xml:space="preserve">DRY HERB </t>
  </si>
  <si>
    <t xml:space="preserve">MESO HERB </t>
  </si>
  <si>
    <t>AZONAL WOODY</t>
  </si>
  <si>
    <t>AZNW</t>
  </si>
  <si>
    <t>AQUATIC</t>
  </si>
  <si>
    <t>Sum of taxa</t>
  </si>
  <si>
    <t>Sum zonal taxa</t>
  </si>
  <si>
    <t>Percentage of zonal taxa</t>
  </si>
  <si>
    <t>Sum zonal woody angiosperms</t>
  </si>
  <si>
    <t>percentage of zonal woody angiosperms</t>
  </si>
  <si>
    <t>Sum of % SCL+ LEG</t>
  </si>
  <si>
    <t>Sum of % DRY HERB + MESO HERB (ZONAL HERB)</t>
  </si>
  <si>
    <t>Ilex cf. saxonica</t>
  </si>
  <si>
    <t>"Fothergilla" europaea</t>
  </si>
  <si>
    <t>Burretia sp.</t>
  </si>
  <si>
    <t>Carpinus sp.</t>
  </si>
  <si>
    <t>Palaeocarya macroptera</t>
  </si>
  <si>
    <t xml:space="preserve">Mastixia lusatica </t>
  </si>
  <si>
    <t>Sinomenium aff. cantalense</t>
  </si>
  <si>
    <t>Vitis aff. parasilvestris</t>
  </si>
  <si>
    <t xml:space="preserve">Acalypha fragilis </t>
  </si>
  <si>
    <t>Tetraclinis salicornioides</t>
  </si>
  <si>
    <t>Ficus lucida</t>
  </si>
  <si>
    <t>Hypericum septestum</t>
  </si>
  <si>
    <t xml:space="preserve">Lemnospermum pistiforme </t>
  </si>
  <si>
    <t>Mastixia lusatica</t>
  </si>
  <si>
    <t>site: Turów - s1</t>
  </si>
  <si>
    <t>site: Turów - s2</t>
  </si>
  <si>
    <t>Supplementary File 1. Assignment of the individual taxa to the different components for Turów S1 and S2, and (below) characteristics of the zonal vegetation units (redrawn from Kovar-Eder et al., 2008).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</si>
</sst>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4">
    <xf numFmtId="0" fontId="0" fillId="0" borderId="0" xfId="0"/>
    <xf numFmtId="0" fontId="3" fillId="0" borderId="0" xfId="1"/>
    <xf numFmtId="0" fontId="3" fillId="0" borderId="1" xfId="1" applyBorder="1"/>
    <xf numFmtId="49" fontId="4" fillId="0" borderId="1" xfId="1" applyNumberFormat="1" applyFont="1" applyBorder="1" applyAlignment="1">
      <alignment horizontal="center" wrapText="1"/>
    </xf>
    <xf numFmtId="2" fontId="4" fillId="0" borderId="1" xfId="1" applyNumberFormat="1" applyFont="1" applyBorder="1" applyAlignment="1">
      <alignment textRotation="90" wrapText="1"/>
    </xf>
    <xf numFmtId="2" fontId="4" fillId="2" borderId="1" xfId="1" applyNumberFormat="1" applyFont="1" applyFill="1" applyBorder="1" applyAlignment="1">
      <alignment textRotation="90" wrapText="1"/>
    </xf>
    <xf numFmtId="2" fontId="4" fillId="3" borderId="1" xfId="1" applyNumberFormat="1" applyFont="1" applyFill="1" applyBorder="1" applyAlignment="1">
      <alignment textRotation="90" wrapText="1"/>
    </xf>
    <xf numFmtId="2" fontId="4" fillId="4" borderId="1" xfId="1" applyNumberFormat="1" applyFont="1" applyFill="1" applyBorder="1" applyAlignment="1">
      <alignment textRotation="90" wrapText="1"/>
    </xf>
    <xf numFmtId="2" fontId="4" fillId="5" borderId="1" xfId="1" applyNumberFormat="1" applyFont="1" applyFill="1" applyBorder="1" applyAlignment="1">
      <alignment textRotation="90" wrapText="1"/>
    </xf>
    <xf numFmtId="2" fontId="4" fillId="6" borderId="1" xfId="1" applyNumberFormat="1" applyFont="1" applyFill="1" applyBorder="1" applyAlignment="1">
      <alignment textRotation="90" wrapText="1"/>
    </xf>
    <xf numFmtId="0" fontId="4" fillId="0" borderId="0" xfId="1" applyFont="1"/>
    <xf numFmtId="2" fontId="3" fillId="0" borderId="1" xfId="1" applyNumberFormat="1" applyBorder="1"/>
    <xf numFmtId="2" fontId="3" fillId="2" borderId="1" xfId="1" applyNumberFormat="1" applyFill="1" applyBorder="1"/>
    <xf numFmtId="2" fontId="3" fillId="3" borderId="1" xfId="1" applyNumberFormat="1" applyFill="1" applyBorder="1"/>
    <xf numFmtId="2" fontId="3" fillId="4" borderId="1" xfId="1" applyNumberFormat="1" applyFill="1" applyBorder="1"/>
    <xf numFmtId="2" fontId="3" fillId="5" borderId="1" xfId="1" applyNumberFormat="1" applyFill="1" applyBorder="1"/>
    <xf numFmtId="2" fontId="3" fillId="6" borderId="1" xfId="1" applyNumberFormat="1" applyFill="1" applyBorder="1"/>
    <xf numFmtId="49" fontId="3" fillId="0" borderId="1" xfId="1" applyNumberFormat="1" applyBorder="1"/>
    <xf numFmtId="2" fontId="3" fillId="2" borderId="6" xfId="1" applyNumberFormat="1" applyFill="1" applyBorder="1"/>
    <xf numFmtId="0" fontId="3" fillId="7" borderId="1" xfId="1" applyFill="1" applyBorder="1"/>
    <xf numFmtId="2" fontId="3" fillId="7" borderId="1" xfId="1" applyNumberFormat="1" applyFill="1" applyBorder="1"/>
    <xf numFmtId="49" fontId="3" fillId="8" borderId="1" xfId="1" applyNumberFormat="1" applyFill="1" applyBorder="1"/>
    <xf numFmtId="2" fontId="3" fillId="8" borderId="1" xfId="1" applyNumberFormat="1" applyFill="1" applyBorder="1"/>
    <xf numFmtId="2" fontId="3" fillId="7" borderId="0" xfId="1" applyNumberFormat="1" applyFill="1"/>
    <xf numFmtId="0" fontId="3" fillId="7" borderId="0" xfId="1" applyFill="1"/>
    <xf numFmtId="0" fontId="7" fillId="0" borderId="1" xfId="1" applyFont="1" applyBorder="1"/>
    <xf numFmtId="2" fontId="7" fillId="5" borderId="1" xfId="1" applyNumberFormat="1" applyFont="1" applyFill="1" applyBorder="1" applyAlignment="1">
      <alignment wrapText="1"/>
    </xf>
    <xf numFmtId="2" fontId="7" fillId="6" borderId="1" xfId="1" applyNumberFormat="1" applyFont="1" applyFill="1" applyBorder="1" applyAlignment="1">
      <alignment wrapText="1"/>
    </xf>
    <xf numFmtId="2" fontId="7" fillId="0" borderId="1" xfId="1" applyNumberFormat="1" applyFont="1" applyBorder="1" applyAlignment="1">
      <alignment wrapText="1"/>
    </xf>
    <xf numFmtId="2" fontId="7" fillId="0" borderId="1" xfId="1" applyNumberFormat="1" applyFont="1" applyBorder="1"/>
    <xf numFmtId="2" fontId="7" fillId="2" borderId="1" xfId="1" applyNumberFormat="1" applyFont="1" applyFill="1" applyBorder="1"/>
    <xf numFmtId="2" fontId="7" fillId="3" borderId="1" xfId="1" applyNumberFormat="1" applyFont="1" applyFill="1" applyBorder="1"/>
    <xf numFmtId="2" fontId="7" fillId="4" borderId="1" xfId="1" applyNumberFormat="1" applyFont="1" applyFill="1" applyBorder="1"/>
    <xf numFmtId="2" fontId="7" fillId="5" borderId="1" xfId="1" applyNumberFormat="1" applyFont="1" applyFill="1" applyBorder="1"/>
    <xf numFmtId="2" fontId="7" fillId="6" borderId="1" xfId="1" applyNumberFormat="1" applyFont="1" applyFill="1" applyBorder="1"/>
    <xf numFmtId="2" fontId="7" fillId="2" borderId="1" xfId="1" applyNumberFormat="1" applyFont="1" applyFill="1" applyBorder="1" applyAlignment="1">
      <alignment wrapText="1"/>
    </xf>
    <xf numFmtId="2" fontId="7" fillId="3" borderId="1" xfId="1" applyNumberFormat="1" applyFont="1" applyFill="1" applyBorder="1" applyAlignment="1">
      <alignment wrapText="1"/>
    </xf>
    <xf numFmtId="2" fontId="7" fillId="4" borderId="1" xfId="1" applyNumberFormat="1" applyFont="1" applyFill="1" applyBorder="1" applyAlignment="1">
      <alignment wrapText="1"/>
    </xf>
    <xf numFmtId="0" fontId="1" fillId="0" borderId="1" xfId="0" applyFont="1" applyBorder="1"/>
    <xf numFmtId="49" fontId="8" fillId="7" borderId="1" xfId="1" applyNumberFormat="1" applyFont="1" applyFill="1" applyBorder="1" applyAlignment="1">
      <alignment horizontal="left" wrapText="1"/>
    </xf>
    <xf numFmtId="0" fontId="2" fillId="7" borderId="1" xfId="0" applyFont="1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1" fillId="7" borderId="1" xfId="0" applyFont="1" applyFill="1" applyBorder="1"/>
    <xf numFmtId="0" fontId="7" fillId="7" borderId="1" xfId="0" applyFont="1" applyFill="1" applyBorder="1" applyAlignment="1">
      <alignment vertical="center"/>
    </xf>
    <xf numFmtId="0" fontId="2" fillId="7" borderId="1" xfId="0" applyFont="1" applyFill="1" applyBorder="1"/>
    <xf numFmtId="2" fontId="3" fillId="0" borderId="1" xfId="1" applyNumberFormat="1" applyBorder="1" applyAlignment="1">
      <alignment horizontal="center"/>
    </xf>
    <xf numFmtId="0" fontId="3" fillId="0" borderId="1" xfId="1" applyBorder="1" applyAlignment="1">
      <alignment horizontal="center"/>
    </xf>
    <xf numFmtId="0" fontId="3" fillId="0" borderId="1" xfId="1" applyBorder="1"/>
    <xf numFmtId="2" fontId="3" fillId="5" borderId="1" xfId="1" applyNumberFormat="1" applyFill="1" applyBorder="1" applyAlignment="1">
      <alignment horizontal="center"/>
    </xf>
    <xf numFmtId="2" fontId="4" fillId="0" borderId="2" xfId="1" applyNumberFormat="1" applyFont="1" applyBorder="1" applyAlignment="1">
      <alignment horizontal="center" textRotation="90" wrapText="1"/>
    </xf>
    <xf numFmtId="2" fontId="4" fillId="0" borderId="4" xfId="1" applyNumberFormat="1" applyFont="1" applyBorder="1" applyAlignment="1">
      <alignment horizontal="center" textRotation="90" wrapText="1"/>
    </xf>
    <xf numFmtId="0" fontId="3" fillId="0" borderId="3" xfId="1" applyBorder="1" applyAlignment="1">
      <alignment horizontal="center"/>
    </xf>
    <xf numFmtId="0" fontId="3" fillId="0" borderId="5" xfId="1" applyBorder="1" applyAlignment="1">
      <alignment horizontal="center"/>
    </xf>
    <xf numFmtId="0" fontId="4" fillId="0" borderId="0" xfId="1" applyFont="1" applyAlignment="1">
      <alignment horizontal="center"/>
    </xf>
  </cellXfs>
  <cellStyles count="2">
    <cellStyle name="Normální 2" xfId="1" xr:uid="{CF52DB12-8F50-432B-BD1E-142254B75A3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50</xdr:row>
      <xdr:rowOff>57150</xdr:rowOff>
    </xdr:from>
    <xdr:to>
      <xdr:col>10</xdr:col>
      <xdr:colOff>390525</xdr:colOff>
      <xdr:row>66</xdr:row>
      <xdr:rowOff>9526</xdr:rowOff>
    </xdr:to>
    <xdr:pic>
      <xdr:nvPicPr>
        <xdr:cNvPr id="2" name="Obrázek 1" descr="http://www.iprdatabase.eu/sites/default/files/table.png">
          <a:extLst>
            <a:ext uri="{FF2B5EF4-FFF2-40B4-BE49-F238E27FC236}">
              <a16:creationId xmlns:a16="http://schemas.microsoft.com/office/drawing/2014/main" id="{92FDEA07-D934-47D7-949C-D6295A76B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7476410"/>
          <a:ext cx="8361045" cy="26346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59</xdr:row>
      <xdr:rowOff>57150</xdr:rowOff>
    </xdr:from>
    <xdr:to>
      <xdr:col>10</xdr:col>
      <xdr:colOff>390525</xdr:colOff>
      <xdr:row>75</xdr:row>
      <xdr:rowOff>9525</xdr:rowOff>
    </xdr:to>
    <xdr:pic>
      <xdr:nvPicPr>
        <xdr:cNvPr id="2" name="Obrázek 1" descr="http://www.iprdatabase.eu/sites/default/files/table.png">
          <a:extLst>
            <a:ext uri="{FF2B5EF4-FFF2-40B4-BE49-F238E27FC236}">
              <a16:creationId xmlns:a16="http://schemas.microsoft.com/office/drawing/2014/main" id="{8DD82EE1-8E1F-4363-A9C1-267574B8D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7476410"/>
          <a:ext cx="8361045" cy="26346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0181E-89FB-4514-AF29-67442F1D6760}">
  <sheetPr>
    <tabColor theme="7" tint="0.79998168889431442"/>
  </sheetPr>
  <dimension ref="A1:P58"/>
  <sheetViews>
    <sheetView tabSelected="1" zoomScale="90" zoomScaleNormal="90" workbookViewId="0">
      <selection activeCell="T11" sqref="T11"/>
    </sheetView>
  </sheetViews>
  <sheetFormatPr defaultColWidth="11.42578125" defaultRowHeight="12.75" x14ac:dyDescent="0.2"/>
  <cols>
    <col min="1" max="1" width="47.5703125" style="24" bestFit="1" customWidth="1"/>
    <col min="2" max="3" width="8.42578125" style="23" bestFit="1" customWidth="1"/>
    <col min="4" max="4" width="7.85546875" style="23" customWidth="1"/>
    <col min="5" max="5" width="8.140625" style="23" customWidth="1"/>
    <col min="6" max="6" width="7" style="23" customWidth="1"/>
    <col min="7" max="8" width="6.85546875" style="23" customWidth="1"/>
    <col min="9" max="9" width="8" style="23" customWidth="1"/>
    <col min="10" max="10" width="7.5703125" style="23" customWidth="1"/>
    <col min="11" max="11" width="7" style="23" customWidth="1"/>
    <col min="12" max="12" width="8.85546875" style="23" customWidth="1"/>
    <col min="13" max="13" width="6" style="23" customWidth="1"/>
    <col min="14" max="14" width="5.42578125" style="23" customWidth="1"/>
    <col min="15" max="15" width="16.28515625" style="24" bestFit="1" customWidth="1"/>
    <col min="16" max="16384" width="11.42578125" style="1"/>
  </cols>
  <sheetData>
    <row r="1" spans="1:16" x14ac:dyDescent="0.2">
      <c r="A1" s="24" t="s">
        <v>98</v>
      </c>
    </row>
    <row r="2" spans="1:16" x14ac:dyDescent="0.2">
      <c r="A2" s="2" t="s">
        <v>96</v>
      </c>
      <c r="B2" s="45" t="s">
        <v>59</v>
      </c>
      <c r="C2" s="46"/>
      <c r="D2" s="46"/>
      <c r="E2" s="46"/>
      <c r="F2" s="46"/>
      <c r="G2" s="46"/>
      <c r="H2" s="46"/>
      <c r="I2" s="47"/>
      <c r="J2" s="47"/>
      <c r="K2" s="48" t="s">
        <v>60</v>
      </c>
      <c r="L2" s="46"/>
      <c r="M2" s="46"/>
      <c r="N2" s="49" t="s">
        <v>61</v>
      </c>
      <c r="O2" s="51"/>
      <c r="P2" s="53"/>
    </row>
    <row r="3" spans="1:16" s="10" customFormat="1" ht="38.25" x14ac:dyDescent="0.2">
      <c r="A3" s="3" t="s">
        <v>62</v>
      </c>
      <c r="B3" s="4" t="s">
        <v>63</v>
      </c>
      <c r="C3" s="5" t="s">
        <v>64</v>
      </c>
      <c r="D3" s="4" t="s">
        <v>65</v>
      </c>
      <c r="E3" s="6" t="s">
        <v>66</v>
      </c>
      <c r="F3" s="4" t="s">
        <v>67</v>
      </c>
      <c r="G3" s="7" t="s">
        <v>68</v>
      </c>
      <c r="H3" s="7" t="s">
        <v>69</v>
      </c>
      <c r="I3" s="6" t="s">
        <v>70</v>
      </c>
      <c r="J3" s="4" t="s">
        <v>71</v>
      </c>
      <c r="K3" s="8" t="s">
        <v>72</v>
      </c>
      <c r="L3" s="9" t="s">
        <v>73</v>
      </c>
      <c r="M3" s="4" t="s">
        <v>74</v>
      </c>
      <c r="N3" s="50"/>
      <c r="O3" s="52"/>
      <c r="P3" s="53"/>
    </row>
    <row r="4" spans="1:16" s="10" customFormat="1" x14ac:dyDescent="0.2">
      <c r="A4" s="40" t="s">
        <v>27</v>
      </c>
      <c r="B4" s="28"/>
      <c r="C4" s="35"/>
      <c r="D4" s="28"/>
      <c r="E4" s="36">
        <v>1</v>
      </c>
      <c r="F4" s="28"/>
      <c r="G4" s="37"/>
      <c r="H4" s="37"/>
      <c r="I4" s="36"/>
      <c r="J4" s="28"/>
      <c r="K4" s="26"/>
      <c r="L4" s="27"/>
      <c r="M4" s="28"/>
      <c r="N4" s="28"/>
      <c r="O4" s="29">
        <f t="shared" ref="O4:O11" si="0">SUM(B4:N4)</f>
        <v>1</v>
      </c>
    </row>
    <row r="5" spans="1:16" s="10" customFormat="1" x14ac:dyDescent="0.2">
      <c r="A5" s="40" t="s">
        <v>24</v>
      </c>
      <c r="B5" s="28"/>
      <c r="C5" s="35">
        <v>0.5</v>
      </c>
      <c r="D5" s="28"/>
      <c r="E5" s="36"/>
      <c r="F5" s="28"/>
      <c r="G5" s="37"/>
      <c r="H5" s="37"/>
      <c r="I5" s="36"/>
      <c r="J5" s="28"/>
      <c r="K5" s="26">
        <v>0.5</v>
      </c>
      <c r="L5" s="27"/>
      <c r="M5" s="28"/>
      <c r="N5" s="28"/>
      <c r="O5" s="29">
        <f t="shared" si="0"/>
        <v>1</v>
      </c>
    </row>
    <row r="6" spans="1:16" s="10" customFormat="1" x14ac:dyDescent="0.2">
      <c r="A6" s="40" t="s">
        <v>26</v>
      </c>
      <c r="B6" s="28"/>
      <c r="C6" s="35"/>
      <c r="D6" s="28"/>
      <c r="E6" s="36"/>
      <c r="F6" s="28"/>
      <c r="G6" s="37"/>
      <c r="H6" s="37"/>
      <c r="I6" s="36"/>
      <c r="J6" s="28"/>
      <c r="K6" s="26"/>
      <c r="L6" s="27">
        <v>1</v>
      </c>
      <c r="M6" s="28"/>
      <c r="N6" s="28"/>
      <c r="O6" s="29">
        <f t="shared" si="0"/>
        <v>1</v>
      </c>
    </row>
    <row r="7" spans="1:16" s="10" customFormat="1" x14ac:dyDescent="0.2">
      <c r="A7" s="40" t="s">
        <v>28</v>
      </c>
      <c r="B7" s="28"/>
      <c r="C7" s="35"/>
      <c r="D7" s="28">
        <v>1</v>
      </c>
      <c r="E7" s="36"/>
      <c r="F7" s="28"/>
      <c r="G7" s="37"/>
      <c r="H7" s="37"/>
      <c r="I7" s="36"/>
      <c r="J7" s="28"/>
      <c r="K7" s="26"/>
      <c r="L7" s="27"/>
      <c r="M7" s="28"/>
      <c r="N7" s="28"/>
      <c r="O7" s="29">
        <f t="shared" si="0"/>
        <v>1</v>
      </c>
    </row>
    <row r="8" spans="1:16" s="10" customFormat="1" x14ac:dyDescent="0.2">
      <c r="A8" s="40" t="s">
        <v>29</v>
      </c>
      <c r="B8" s="28"/>
      <c r="C8" s="35"/>
      <c r="D8" s="28"/>
      <c r="E8" s="36"/>
      <c r="F8" s="28"/>
      <c r="G8" s="37"/>
      <c r="H8" s="37"/>
      <c r="I8" s="36"/>
      <c r="J8" s="28"/>
      <c r="K8" s="26"/>
      <c r="L8" s="27">
        <v>1</v>
      </c>
      <c r="M8" s="28"/>
      <c r="N8" s="28"/>
      <c r="O8" s="29">
        <f t="shared" si="0"/>
        <v>1</v>
      </c>
    </row>
    <row r="9" spans="1:16" s="10" customFormat="1" x14ac:dyDescent="0.2">
      <c r="A9" s="40" t="s">
        <v>18</v>
      </c>
      <c r="B9" s="28"/>
      <c r="C9" s="35">
        <v>1</v>
      </c>
      <c r="D9" s="28"/>
      <c r="E9" s="36"/>
      <c r="F9" s="28"/>
      <c r="G9" s="37"/>
      <c r="H9" s="37"/>
      <c r="I9" s="36"/>
      <c r="J9" s="28"/>
      <c r="K9" s="26"/>
      <c r="L9" s="27"/>
      <c r="M9" s="28"/>
      <c r="N9" s="28"/>
      <c r="O9" s="29">
        <f t="shared" si="0"/>
        <v>1</v>
      </c>
    </row>
    <row r="10" spans="1:16" s="10" customFormat="1" x14ac:dyDescent="0.2">
      <c r="A10" s="40" t="s">
        <v>30</v>
      </c>
      <c r="B10" s="28">
        <v>1</v>
      </c>
      <c r="C10" s="35"/>
      <c r="D10" s="28"/>
      <c r="E10" s="36"/>
      <c r="F10" s="28"/>
      <c r="G10" s="37"/>
      <c r="H10" s="37"/>
      <c r="I10" s="36"/>
      <c r="J10" s="28"/>
      <c r="K10" s="26"/>
      <c r="L10" s="27"/>
      <c r="M10" s="28"/>
      <c r="N10" s="28"/>
      <c r="O10" s="29">
        <f t="shared" si="0"/>
        <v>1</v>
      </c>
    </row>
    <row r="11" spans="1:16" s="10" customFormat="1" x14ac:dyDescent="0.2">
      <c r="A11" s="40" t="s">
        <v>2</v>
      </c>
      <c r="B11" s="28"/>
      <c r="C11" s="35"/>
      <c r="D11" s="28">
        <v>1</v>
      </c>
      <c r="E11" s="36"/>
      <c r="F11" s="28"/>
      <c r="G11" s="37"/>
      <c r="H11" s="37"/>
      <c r="I11" s="36"/>
      <c r="J11" s="28"/>
      <c r="K11" s="26"/>
      <c r="L11" s="27"/>
      <c r="M11" s="28"/>
      <c r="N11" s="28"/>
      <c r="O11" s="29">
        <f t="shared" si="0"/>
        <v>1</v>
      </c>
    </row>
    <row r="12" spans="1:16" s="10" customFormat="1" x14ac:dyDescent="0.2">
      <c r="A12" s="40" t="s">
        <v>86</v>
      </c>
      <c r="B12" s="28"/>
      <c r="C12" s="35">
        <v>0.5</v>
      </c>
      <c r="D12" s="28">
        <v>0.5</v>
      </c>
      <c r="E12" s="36"/>
      <c r="F12" s="28"/>
      <c r="G12" s="37"/>
      <c r="H12" s="37"/>
      <c r="I12" s="36"/>
      <c r="J12" s="28"/>
      <c r="K12" s="26"/>
      <c r="L12" s="27"/>
      <c r="M12" s="28"/>
      <c r="N12" s="28"/>
      <c r="O12" s="29">
        <f t="shared" ref="O12:O23" si="1">SUM(B12:N12)</f>
        <v>1</v>
      </c>
    </row>
    <row r="13" spans="1:16" s="10" customFormat="1" x14ac:dyDescent="0.2">
      <c r="A13" s="40" t="s">
        <v>3</v>
      </c>
      <c r="B13" s="28"/>
      <c r="C13" s="35"/>
      <c r="D13" s="28">
        <v>1</v>
      </c>
      <c r="E13" s="36"/>
      <c r="F13" s="28"/>
      <c r="G13" s="37"/>
      <c r="H13" s="37"/>
      <c r="I13" s="36"/>
      <c r="J13" s="28"/>
      <c r="K13" s="26"/>
      <c r="L13" s="27"/>
      <c r="M13" s="28"/>
      <c r="N13" s="28"/>
      <c r="O13" s="29">
        <f t="shared" si="1"/>
        <v>1</v>
      </c>
    </row>
    <row r="14" spans="1:16" s="10" customFormat="1" x14ac:dyDescent="0.2">
      <c r="A14" s="40" t="s">
        <v>92</v>
      </c>
      <c r="B14" s="28"/>
      <c r="C14" s="35"/>
      <c r="D14" s="28">
        <v>1</v>
      </c>
      <c r="E14" s="36"/>
      <c r="F14" s="28"/>
      <c r="G14" s="37"/>
      <c r="H14" s="37"/>
      <c r="I14" s="36"/>
      <c r="J14" s="28"/>
      <c r="K14" s="26"/>
      <c r="L14" s="27"/>
      <c r="M14" s="28"/>
      <c r="N14" s="28"/>
      <c r="O14" s="29">
        <f t="shared" si="1"/>
        <v>1</v>
      </c>
    </row>
    <row r="15" spans="1:16" s="10" customFormat="1" x14ac:dyDescent="0.2">
      <c r="A15" s="40" t="s">
        <v>32</v>
      </c>
      <c r="B15" s="28"/>
      <c r="C15" s="35"/>
      <c r="D15" s="28">
        <v>1</v>
      </c>
      <c r="E15" s="36"/>
      <c r="F15" s="28"/>
      <c r="G15" s="37"/>
      <c r="H15" s="37"/>
      <c r="I15" s="36"/>
      <c r="J15" s="28"/>
      <c r="K15" s="26"/>
      <c r="L15" s="27"/>
      <c r="M15" s="28"/>
      <c r="N15" s="28"/>
      <c r="O15" s="29">
        <f t="shared" si="1"/>
        <v>1</v>
      </c>
    </row>
    <row r="16" spans="1:16" s="10" customFormat="1" x14ac:dyDescent="0.2">
      <c r="A16" s="40" t="s">
        <v>31</v>
      </c>
      <c r="B16" s="28"/>
      <c r="C16" s="35"/>
      <c r="D16" s="28">
        <v>1</v>
      </c>
      <c r="E16" s="36"/>
      <c r="F16" s="28"/>
      <c r="G16" s="37"/>
      <c r="H16" s="37"/>
      <c r="I16" s="36"/>
      <c r="J16" s="28"/>
      <c r="K16" s="26"/>
      <c r="L16" s="27"/>
      <c r="M16" s="28"/>
      <c r="N16" s="28"/>
      <c r="O16" s="29">
        <f t="shared" si="1"/>
        <v>1</v>
      </c>
    </row>
    <row r="17" spans="1:15" s="10" customFormat="1" x14ac:dyDescent="0.2">
      <c r="A17" s="40" t="s">
        <v>33</v>
      </c>
      <c r="B17" s="28"/>
      <c r="C17" s="35"/>
      <c r="D17" s="28"/>
      <c r="E17" s="36"/>
      <c r="F17" s="28"/>
      <c r="G17" s="37"/>
      <c r="H17" s="37"/>
      <c r="I17" s="36"/>
      <c r="J17" s="28"/>
      <c r="K17" s="26">
        <v>1</v>
      </c>
      <c r="L17" s="27"/>
      <c r="M17" s="28"/>
      <c r="N17" s="28"/>
      <c r="O17" s="29">
        <f t="shared" si="1"/>
        <v>1</v>
      </c>
    </row>
    <row r="18" spans="1:15" s="10" customFormat="1" x14ac:dyDescent="0.2">
      <c r="A18" s="40" t="s">
        <v>93</v>
      </c>
      <c r="B18" s="28"/>
      <c r="C18" s="35"/>
      <c r="D18" s="28"/>
      <c r="E18" s="36"/>
      <c r="F18" s="28"/>
      <c r="G18" s="37"/>
      <c r="H18" s="37"/>
      <c r="I18" s="36">
        <v>0.33</v>
      </c>
      <c r="J18" s="28">
        <v>0.33</v>
      </c>
      <c r="K18" s="26"/>
      <c r="L18" s="27">
        <v>0.34</v>
      </c>
      <c r="M18" s="28"/>
      <c r="N18" s="28"/>
      <c r="O18" s="29">
        <f t="shared" si="1"/>
        <v>1</v>
      </c>
    </row>
    <row r="19" spans="1:15" s="10" customFormat="1" x14ac:dyDescent="0.2">
      <c r="A19" s="40" t="s">
        <v>34</v>
      </c>
      <c r="B19" s="28"/>
      <c r="C19" s="35">
        <v>0.33</v>
      </c>
      <c r="D19" s="28">
        <v>0.33</v>
      </c>
      <c r="E19" s="36"/>
      <c r="F19" s="28"/>
      <c r="G19" s="37"/>
      <c r="H19" s="37"/>
      <c r="I19" s="36"/>
      <c r="J19" s="28"/>
      <c r="K19" s="26">
        <v>0.34</v>
      </c>
      <c r="L19" s="27"/>
      <c r="M19" s="28"/>
      <c r="N19" s="28"/>
      <c r="O19" s="29">
        <f t="shared" si="1"/>
        <v>1</v>
      </c>
    </row>
    <row r="20" spans="1:15" s="10" customFormat="1" x14ac:dyDescent="0.2">
      <c r="A20" s="40" t="s">
        <v>94</v>
      </c>
      <c r="B20" s="28"/>
      <c r="C20" s="35"/>
      <c r="D20" s="28"/>
      <c r="E20" s="36"/>
      <c r="F20" s="28"/>
      <c r="G20" s="37"/>
      <c r="H20" s="37"/>
      <c r="I20" s="36"/>
      <c r="J20" s="28"/>
      <c r="K20" s="26"/>
      <c r="L20" s="27"/>
      <c r="M20" s="28">
        <v>1</v>
      </c>
      <c r="N20" s="28"/>
      <c r="O20" s="29">
        <f t="shared" si="1"/>
        <v>1</v>
      </c>
    </row>
    <row r="21" spans="1:15" s="10" customFormat="1" x14ac:dyDescent="0.2">
      <c r="A21" s="40" t="s">
        <v>5</v>
      </c>
      <c r="B21" s="28"/>
      <c r="C21" s="35">
        <v>0.5</v>
      </c>
      <c r="D21" s="28"/>
      <c r="E21" s="36"/>
      <c r="F21" s="28"/>
      <c r="G21" s="37"/>
      <c r="H21" s="37"/>
      <c r="I21" s="36"/>
      <c r="J21" s="28"/>
      <c r="K21" s="26">
        <v>0.5</v>
      </c>
      <c r="L21" s="27"/>
      <c r="M21" s="28"/>
      <c r="N21" s="28"/>
      <c r="O21" s="29">
        <f t="shared" si="1"/>
        <v>1</v>
      </c>
    </row>
    <row r="22" spans="1:15" s="10" customFormat="1" x14ac:dyDescent="0.2">
      <c r="A22" s="40" t="s">
        <v>35</v>
      </c>
      <c r="B22" s="28"/>
      <c r="C22" s="35">
        <v>0.33</v>
      </c>
      <c r="D22" s="28">
        <v>0.33</v>
      </c>
      <c r="E22" s="36"/>
      <c r="F22" s="28"/>
      <c r="G22" s="37"/>
      <c r="H22" s="37"/>
      <c r="I22" s="36"/>
      <c r="J22" s="28"/>
      <c r="K22" s="26">
        <v>0.34</v>
      </c>
      <c r="L22" s="27"/>
      <c r="M22" s="28"/>
      <c r="N22" s="28"/>
      <c r="O22" s="29">
        <f t="shared" si="1"/>
        <v>1</v>
      </c>
    </row>
    <row r="23" spans="1:15" s="10" customFormat="1" x14ac:dyDescent="0.2">
      <c r="A23" s="40" t="s">
        <v>95</v>
      </c>
      <c r="B23" s="28"/>
      <c r="C23" s="35"/>
      <c r="D23" s="28">
        <v>1</v>
      </c>
      <c r="E23" s="36"/>
      <c r="F23" s="28"/>
      <c r="G23" s="37"/>
      <c r="H23" s="37"/>
      <c r="I23" s="36"/>
      <c r="J23" s="28"/>
      <c r="K23" s="26"/>
      <c r="L23" s="27"/>
      <c r="M23" s="28"/>
      <c r="N23" s="28"/>
      <c r="O23" s="29">
        <f t="shared" si="1"/>
        <v>1</v>
      </c>
    </row>
    <row r="24" spans="1:15" s="10" customFormat="1" x14ac:dyDescent="0.2">
      <c r="A24" s="40" t="s">
        <v>36</v>
      </c>
      <c r="B24" s="28"/>
      <c r="C24" s="35">
        <v>0.5</v>
      </c>
      <c r="D24" s="28"/>
      <c r="E24" s="36"/>
      <c r="F24" s="28"/>
      <c r="G24" s="37"/>
      <c r="H24" s="37"/>
      <c r="I24" s="36"/>
      <c r="J24" s="28"/>
      <c r="K24" s="26">
        <v>0.5</v>
      </c>
      <c r="L24" s="27"/>
      <c r="M24" s="28"/>
      <c r="N24" s="28"/>
      <c r="O24" s="29">
        <f t="shared" ref="O24:O40" si="2">SUM(B24:N24)</f>
        <v>1</v>
      </c>
    </row>
    <row r="25" spans="1:15" s="10" customFormat="1" x14ac:dyDescent="0.2">
      <c r="A25" s="40" t="s">
        <v>37</v>
      </c>
      <c r="B25" s="28"/>
      <c r="C25" s="35">
        <v>1</v>
      </c>
      <c r="D25" s="28"/>
      <c r="E25" s="36"/>
      <c r="F25" s="28"/>
      <c r="G25" s="37"/>
      <c r="H25" s="37"/>
      <c r="I25" s="36"/>
      <c r="J25" s="28"/>
      <c r="K25" s="26"/>
      <c r="L25" s="27"/>
      <c r="M25" s="28"/>
      <c r="N25" s="28"/>
      <c r="O25" s="29">
        <f t="shared" si="2"/>
        <v>1</v>
      </c>
    </row>
    <row r="26" spans="1:15" s="10" customFormat="1" x14ac:dyDescent="0.2">
      <c r="A26" s="40" t="s">
        <v>38</v>
      </c>
      <c r="B26" s="28"/>
      <c r="C26" s="35">
        <v>1</v>
      </c>
      <c r="D26" s="28"/>
      <c r="E26" s="36"/>
      <c r="F26" s="28"/>
      <c r="G26" s="37"/>
      <c r="H26" s="37"/>
      <c r="I26" s="36"/>
      <c r="J26" s="28"/>
      <c r="K26" s="26"/>
      <c r="L26" s="27"/>
      <c r="M26" s="28"/>
      <c r="N26" s="28"/>
      <c r="O26" s="29">
        <f t="shared" si="2"/>
        <v>1</v>
      </c>
    </row>
    <row r="27" spans="1:15" s="10" customFormat="1" x14ac:dyDescent="0.2">
      <c r="A27" s="40" t="s">
        <v>39</v>
      </c>
      <c r="B27" s="28"/>
      <c r="C27" s="35"/>
      <c r="D27" s="28"/>
      <c r="E27" s="36"/>
      <c r="F27" s="28"/>
      <c r="G27" s="37"/>
      <c r="H27" s="37"/>
      <c r="I27" s="36"/>
      <c r="J27" s="28">
        <v>1</v>
      </c>
      <c r="K27" s="26"/>
      <c r="L27" s="27"/>
      <c r="M27" s="28"/>
      <c r="N27" s="28"/>
      <c r="O27" s="29">
        <f t="shared" si="2"/>
        <v>1</v>
      </c>
    </row>
    <row r="28" spans="1:15" s="10" customFormat="1" x14ac:dyDescent="0.2">
      <c r="A28" s="40" t="s">
        <v>21</v>
      </c>
      <c r="B28" s="28"/>
      <c r="C28" s="35">
        <v>0.5</v>
      </c>
      <c r="D28" s="28"/>
      <c r="E28" s="36"/>
      <c r="F28" s="28"/>
      <c r="G28" s="37"/>
      <c r="H28" s="37"/>
      <c r="I28" s="36"/>
      <c r="J28" s="28"/>
      <c r="K28" s="26">
        <v>0.5</v>
      </c>
      <c r="L28" s="27"/>
      <c r="M28" s="28"/>
      <c r="N28" s="28"/>
      <c r="O28" s="29">
        <f t="shared" si="2"/>
        <v>1</v>
      </c>
    </row>
    <row r="29" spans="1:15" s="10" customFormat="1" x14ac:dyDescent="0.2">
      <c r="A29" s="40" t="s">
        <v>8</v>
      </c>
      <c r="B29" s="28"/>
      <c r="C29" s="35">
        <v>0.5</v>
      </c>
      <c r="D29" s="28"/>
      <c r="E29" s="36"/>
      <c r="F29" s="28"/>
      <c r="G29" s="37"/>
      <c r="H29" s="37"/>
      <c r="I29" s="36"/>
      <c r="J29" s="28"/>
      <c r="K29" s="26">
        <v>0.5</v>
      </c>
      <c r="L29" s="27"/>
      <c r="M29" s="28"/>
      <c r="N29" s="28"/>
      <c r="O29" s="29">
        <f t="shared" si="2"/>
        <v>1</v>
      </c>
    </row>
    <row r="30" spans="1:15" s="10" customFormat="1" x14ac:dyDescent="0.2">
      <c r="A30" s="40" t="s">
        <v>9</v>
      </c>
      <c r="B30" s="28">
        <v>0.5</v>
      </c>
      <c r="C30" s="35"/>
      <c r="D30" s="28"/>
      <c r="E30" s="36"/>
      <c r="F30" s="28"/>
      <c r="G30" s="37"/>
      <c r="H30" s="37"/>
      <c r="I30" s="36"/>
      <c r="J30" s="28"/>
      <c r="K30" s="26">
        <v>0.5</v>
      </c>
      <c r="L30" s="27"/>
      <c r="M30" s="28"/>
      <c r="N30" s="28"/>
      <c r="O30" s="29">
        <f t="shared" si="2"/>
        <v>1</v>
      </c>
    </row>
    <row r="31" spans="1:15" s="10" customFormat="1" x14ac:dyDescent="0.2">
      <c r="A31" s="40" t="s">
        <v>40</v>
      </c>
      <c r="B31" s="28"/>
      <c r="C31" s="35"/>
      <c r="D31" s="28"/>
      <c r="E31" s="36"/>
      <c r="F31" s="28"/>
      <c r="G31" s="37"/>
      <c r="H31" s="37"/>
      <c r="I31" s="36"/>
      <c r="J31" s="28">
        <v>0.5</v>
      </c>
      <c r="K31" s="26"/>
      <c r="L31" s="27">
        <v>0.5</v>
      </c>
      <c r="M31" s="28"/>
      <c r="N31" s="28"/>
      <c r="O31" s="29">
        <f t="shared" si="2"/>
        <v>1</v>
      </c>
    </row>
    <row r="32" spans="1:15" s="10" customFormat="1" x14ac:dyDescent="0.2">
      <c r="A32" s="40" t="s">
        <v>41</v>
      </c>
      <c r="B32" s="28"/>
      <c r="C32" s="35"/>
      <c r="D32" s="28"/>
      <c r="E32" s="36"/>
      <c r="F32" s="28"/>
      <c r="G32" s="37"/>
      <c r="H32" s="37"/>
      <c r="I32" s="36"/>
      <c r="J32" s="28"/>
      <c r="K32" s="26"/>
      <c r="L32" s="27">
        <v>1</v>
      </c>
      <c r="M32" s="28"/>
      <c r="N32" s="28"/>
      <c r="O32" s="29">
        <f t="shared" si="2"/>
        <v>1</v>
      </c>
    </row>
    <row r="33" spans="1:15" s="10" customFormat="1" x14ac:dyDescent="0.2">
      <c r="A33" s="40" t="s">
        <v>23</v>
      </c>
      <c r="B33" s="28"/>
      <c r="C33" s="35"/>
      <c r="D33" s="28">
        <v>1</v>
      </c>
      <c r="E33" s="36"/>
      <c r="F33" s="28"/>
      <c r="G33" s="37"/>
      <c r="H33" s="37"/>
      <c r="I33" s="36"/>
      <c r="J33" s="28"/>
      <c r="K33" s="26"/>
      <c r="L33" s="27"/>
      <c r="M33" s="28"/>
      <c r="N33" s="28"/>
      <c r="O33" s="29">
        <f t="shared" si="2"/>
        <v>1</v>
      </c>
    </row>
    <row r="34" spans="1:15" s="10" customFormat="1" x14ac:dyDescent="0.2">
      <c r="A34" s="40" t="s">
        <v>12</v>
      </c>
      <c r="B34" s="28"/>
      <c r="C34" s="35"/>
      <c r="D34" s="28">
        <v>1</v>
      </c>
      <c r="E34" s="36"/>
      <c r="F34" s="28"/>
      <c r="G34" s="37"/>
      <c r="H34" s="37"/>
      <c r="I34" s="36"/>
      <c r="J34" s="28"/>
      <c r="K34" s="26"/>
      <c r="L34" s="27"/>
      <c r="M34" s="28"/>
      <c r="N34" s="28"/>
      <c r="O34" s="29">
        <f t="shared" si="2"/>
        <v>1</v>
      </c>
    </row>
    <row r="35" spans="1:15" s="10" customFormat="1" x14ac:dyDescent="0.2">
      <c r="A35" s="40" t="s">
        <v>13</v>
      </c>
      <c r="B35" s="28"/>
      <c r="C35" s="35"/>
      <c r="D35" s="28">
        <v>1</v>
      </c>
      <c r="E35" s="36"/>
      <c r="F35" s="28"/>
      <c r="G35" s="37"/>
      <c r="H35" s="37"/>
      <c r="I35" s="36"/>
      <c r="J35" s="28"/>
      <c r="K35" s="26"/>
      <c r="L35" s="27"/>
      <c r="M35" s="28"/>
      <c r="N35" s="28"/>
      <c r="O35" s="29">
        <f t="shared" si="2"/>
        <v>1</v>
      </c>
    </row>
    <row r="36" spans="1:15" s="10" customFormat="1" x14ac:dyDescent="0.2">
      <c r="A36" s="40" t="s">
        <v>14</v>
      </c>
      <c r="B36" s="28"/>
      <c r="C36" s="35"/>
      <c r="D36" s="28">
        <v>1</v>
      </c>
      <c r="E36" s="36"/>
      <c r="F36" s="28"/>
      <c r="G36" s="37"/>
      <c r="H36" s="37"/>
      <c r="I36" s="36"/>
      <c r="J36" s="28"/>
      <c r="K36" s="26"/>
      <c r="L36" s="27"/>
      <c r="M36" s="28"/>
      <c r="N36" s="28"/>
      <c r="O36" s="29">
        <f t="shared" si="2"/>
        <v>1</v>
      </c>
    </row>
    <row r="37" spans="1:15" s="10" customFormat="1" ht="14.45" customHeight="1" x14ac:dyDescent="0.2">
      <c r="A37" s="40" t="s">
        <v>15</v>
      </c>
      <c r="B37" s="28"/>
      <c r="C37" s="35"/>
      <c r="D37" s="28"/>
      <c r="E37" s="36"/>
      <c r="F37" s="28"/>
      <c r="G37" s="37"/>
      <c r="H37" s="37"/>
      <c r="I37" s="36"/>
      <c r="J37" s="28"/>
      <c r="K37" s="26"/>
      <c r="L37" s="27">
        <v>1</v>
      </c>
      <c r="M37" s="28"/>
      <c r="N37" s="28"/>
      <c r="O37" s="29">
        <f t="shared" si="2"/>
        <v>1</v>
      </c>
    </row>
    <row r="38" spans="1:15" s="10" customFormat="1" ht="14.45" customHeight="1" x14ac:dyDescent="0.2">
      <c r="A38" s="40" t="s">
        <v>42</v>
      </c>
      <c r="B38" s="28"/>
      <c r="C38" s="35">
        <v>0.5</v>
      </c>
      <c r="D38" s="28"/>
      <c r="E38" s="36"/>
      <c r="F38" s="28"/>
      <c r="G38" s="37"/>
      <c r="H38" s="37"/>
      <c r="I38" s="36"/>
      <c r="J38" s="28"/>
      <c r="K38" s="26">
        <v>0.5</v>
      </c>
      <c r="L38" s="27"/>
      <c r="M38" s="28"/>
      <c r="N38" s="28"/>
      <c r="O38" s="29">
        <f t="shared" si="2"/>
        <v>1</v>
      </c>
    </row>
    <row r="39" spans="1:15" s="10" customFormat="1" ht="14.45" customHeight="1" x14ac:dyDescent="0.2">
      <c r="A39" s="40" t="s">
        <v>89</v>
      </c>
      <c r="B39" s="28"/>
      <c r="C39" s="35">
        <v>0.5</v>
      </c>
      <c r="D39" s="28"/>
      <c r="E39" s="36"/>
      <c r="F39" s="28"/>
      <c r="G39" s="37"/>
      <c r="H39" s="37"/>
      <c r="I39" s="36"/>
      <c r="J39" s="28"/>
      <c r="K39" s="26">
        <v>0.5</v>
      </c>
      <c r="L39" s="27"/>
      <c r="M39" s="28"/>
      <c r="N39" s="28"/>
      <c r="O39" s="29">
        <f t="shared" si="2"/>
        <v>1</v>
      </c>
    </row>
    <row r="40" spans="1:15" s="10" customFormat="1" x14ac:dyDescent="0.2">
      <c r="A40" s="44" t="s">
        <v>16</v>
      </c>
      <c r="B40" s="28"/>
      <c r="C40" s="35">
        <v>0.5</v>
      </c>
      <c r="D40" s="28"/>
      <c r="E40" s="36"/>
      <c r="F40" s="28"/>
      <c r="G40" s="37"/>
      <c r="H40" s="37"/>
      <c r="I40" s="36"/>
      <c r="J40" s="28"/>
      <c r="K40" s="26">
        <v>0.5</v>
      </c>
      <c r="L40" s="27"/>
      <c r="M40" s="28"/>
      <c r="N40" s="28"/>
      <c r="O40" s="29">
        <f t="shared" si="2"/>
        <v>1</v>
      </c>
    </row>
    <row r="41" spans="1:15" x14ac:dyDescent="0.2">
      <c r="A41" s="25"/>
      <c r="B41" s="29"/>
      <c r="C41" s="30"/>
      <c r="D41" s="29"/>
      <c r="E41" s="31"/>
      <c r="F41" s="29"/>
      <c r="G41" s="32"/>
      <c r="H41" s="32"/>
      <c r="I41" s="31"/>
      <c r="J41" s="29"/>
      <c r="K41" s="33"/>
      <c r="L41" s="34"/>
      <c r="M41" s="29"/>
      <c r="N41" s="29"/>
      <c r="O41" s="29">
        <f>SUM($O$4:$O40)</f>
        <v>37</v>
      </c>
    </row>
    <row r="42" spans="1:15" x14ac:dyDescent="0.2">
      <c r="A42" s="17" t="s">
        <v>75</v>
      </c>
      <c r="B42" s="11">
        <f>SUM(B$4:B41)</f>
        <v>1.5</v>
      </c>
      <c r="C42" s="12">
        <f>SUM(C$4:C41)</f>
        <v>8.16</v>
      </c>
      <c r="D42" s="11">
        <f>SUM(D$4:D41)</f>
        <v>12.16</v>
      </c>
      <c r="E42" s="13">
        <f>SUM(E$4:E41)</f>
        <v>1</v>
      </c>
      <c r="F42" s="11">
        <f>SUM(F$4:F41)</f>
        <v>0</v>
      </c>
      <c r="G42" s="14">
        <f>SUM(G$4:G41)</f>
        <v>0</v>
      </c>
      <c r="H42" s="14">
        <f>SUM(H$4:H41)</f>
        <v>0</v>
      </c>
      <c r="I42" s="13">
        <f>SUM(I$4:I41)</f>
        <v>0.33</v>
      </c>
      <c r="J42" s="11">
        <f>SUM(J$4:J41)</f>
        <v>1.83</v>
      </c>
      <c r="K42" s="15">
        <f>SUM(K$4:K41)</f>
        <v>6.18</v>
      </c>
      <c r="L42" s="16">
        <f>SUM(L$4:L41)</f>
        <v>4.84</v>
      </c>
      <c r="M42" s="11">
        <f>SUM(M$4:M41)</f>
        <v>1</v>
      </c>
      <c r="N42" s="11">
        <f>SUM(N$4:N41)</f>
        <v>0</v>
      </c>
      <c r="O42" s="11">
        <f>SUM($B42:$N42)</f>
        <v>37</v>
      </c>
    </row>
    <row r="43" spans="1:15" x14ac:dyDescent="0.2">
      <c r="A43" s="17" t="s">
        <v>76</v>
      </c>
      <c r="B43" s="11"/>
      <c r="C43" s="12"/>
      <c r="D43" s="11"/>
      <c r="E43" s="13"/>
      <c r="F43" s="11"/>
      <c r="G43" s="14"/>
      <c r="H43" s="14"/>
      <c r="I43" s="13"/>
      <c r="J43" s="11"/>
      <c r="K43" s="15"/>
      <c r="L43" s="16"/>
      <c r="M43" s="11"/>
      <c r="N43" s="11"/>
      <c r="O43" s="11">
        <f>SUM(B42:J42)</f>
        <v>24.979999999999997</v>
      </c>
    </row>
    <row r="44" spans="1:15" x14ac:dyDescent="0.2">
      <c r="A44" s="17" t="s">
        <v>77</v>
      </c>
      <c r="B44" s="11">
        <f t="shared" ref="B44:J44" si="3">B42/$O43*100</f>
        <v>6.0048038430744608</v>
      </c>
      <c r="C44" s="12">
        <f t="shared" si="3"/>
        <v>32.666132906325061</v>
      </c>
      <c r="D44" s="11">
        <f t="shared" si="3"/>
        <v>48.678943154523623</v>
      </c>
      <c r="E44" s="13">
        <f t="shared" si="3"/>
        <v>4.0032025620496405</v>
      </c>
      <c r="F44" s="11">
        <f t="shared" si="3"/>
        <v>0</v>
      </c>
      <c r="G44" s="14">
        <f t="shared" si="3"/>
        <v>0</v>
      </c>
      <c r="H44" s="14">
        <f t="shared" si="3"/>
        <v>0</v>
      </c>
      <c r="I44" s="13">
        <f t="shared" si="3"/>
        <v>1.3210568454763814</v>
      </c>
      <c r="J44" s="11">
        <f t="shared" si="3"/>
        <v>7.3258606885508417</v>
      </c>
      <c r="K44" s="15"/>
      <c r="L44" s="16"/>
      <c r="M44" s="11"/>
      <c r="N44" s="11"/>
      <c r="O44" s="11">
        <f>SUM(B44:J44)</f>
        <v>100.00000000000001</v>
      </c>
    </row>
    <row r="45" spans="1:15" x14ac:dyDescent="0.2">
      <c r="A45" s="17" t="s">
        <v>78</v>
      </c>
      <c r="B45" s="11"/>
      <c r="C45" s="18"/>
      <c r="D45" s="11"/>
      <c r="E45" s="13"/>
      <c r="F45" s="11"/>
      <c r="G45" s="14"/>
      <c r="H45" s="14"/>
      <c r="I45" s="13"/>
      <c r="J45" s="11"/>
      <c r="K45" s="15"/>
      <c r="L45" s="16"/>
      <c r="M45" s="11"/>
      <c r="N45" s="11"/>
      <c r="O45" s="11">
        <f>SUM(C42:G42)</f>
        <v>21.32</v>
      </c>
    </row>
    <row r="46" spans="1:15" x14ac:dyDescent="0.2">
      <c r="A46" s="17" t="s">
        <v>79</v>
      </c>
      <c r="B46" s="11"/>
      <c r="C46" s="12">
        <f>C42/$O45*100</f>
        <v>38.273921200750472</v>
      </c>
      <c r="D46" s="11">
        <f>D42/$O45*100</f>
        <v>57.035647279549714</v>
      </c>
      <c r="E46" s="13">
        <f>E42/$O45*100</f>
        <v>4.6904315196998123</v>
      </c>
      <c r="F46" s="11">
        <f>F42/$O45*100</f>
        <v>0</v>
      </c>
      <c r="G46" s="14">
        <f>G42/$O45*100</f>
        <v>0</v>
      </c>
      <c r="H46" s="14"/>
      <c r="I46" s="13"/>
      <c r="J46" s="11"/>
      <c r="K46" s="15"/>
      <c r="L46" s="16"/>
      <c r="M46" s="11"/>
      <c r="N46" s="11"/>
      <c r="O46" s="11">
        <f>SUM(C46:G46)</f>
        <v>100</v>
      </c>
    </row>
    <row r="47" spans="1:15" x14ac:dyDescent="0.2">
      <c r="A47" s="19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19"/>
    </row>
    <row r="48" spans="1:15" x14ac:dyDescent="0.2">
      <c r="A48" s="21" t="s">
        <v>80</v>
      </c>
      <c r="B48" s="22">
        <f>E46+F46</f>
        <v>4.6904315196998123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19"/>
    </row>
    <row r="49" spans="1:16" x14ac:dyDescent="0.2">
      <c r="A49" s="21" t="s">
        <v>81</v>
      </c>
      <c r="B49" s="22">
        <f>I44+J44</f>
        <v>8.6469175340272226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19"/>
    </row>
    <row r="58" spans="1:16" s="23" customFormat="1" x14ac:dyDescent="0.2">
      <c r="A58" s="1"/>
      <c r="O58" s="24"/>
      <c r="P58" s="1"/>
    </row>
  </sheetData>
  <mergeCells count="5">
    <mergeCell ref="B2:J2"/>
    <mergeCell ref="K2:M2"/>
    <mergeCell ref="N2:N3"/>
    <mergeCell ref="O2:O3"/>
    <mergeCell ref="P2:P3"/>
  </mergeCells>
  <printOptions gridLines="1"/>
  <pageMargins left="0.19685039370078741" right="0.19685039370078741" top="0.59055118110236227" bottom="0.59055118110236227" header="0.19685039370078741" footer="0.11811023622047245"/>
  <pageSetup paperSize="9" orientation="portrait" horizontalDpi="4294967295" verticalDpi="360" r:id="rId1"/>
  <headerFooter alignWithMargins="0">
    <oddFooter>Seite &amp;P von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57B50-00B7-4996-9C56-FDCE34C60A41}">
  <sheetPr>
    <tabColor rgb="FF7030A0"/>
  </sheetPr>
  <dimension ref="A1:P67"/>
  <sheetViews>
    <sheetView zoomScale="90" zoomScaleNormal="90" workbookViewId="0">
      <selection sqref="A1:XFD1"/>
    </sheetView>
  </sheetViews>
  <sheetFormatPr defaultColWidth="11.42578125" defaultRowHeight="12.75" x14ac:dyDescent="0.2"/>
  <cols>
    <col min="1" max="1" width="47.5703125" style="24" bestFit="1" customWidth="1"/>
    <col min="2" max="3" width="8.42578125" style="23" bestFit="1" customWidth="1"/>
    <col min="4" max="4" width="7.85546875" style="23" customWidth="1"/>
    <col min="5" max="5" width="8.140625" style="23" customWidth="1"/>
    <col min="6" max="6" width="7" style="23" customWidth="1"/>
    <col min="7" max="8" width="6.85546875" style="23" customWidth="1"/>
    <col min="9" max="9" width="8" style="23" customWidth="1"/>
    <col min="10" max="10" width="7.5703125" style="23" customWidth="1"/>
    <col min="11" max="11" width="7" style="23" customWidth="1"/>
    <col min="12" max="12" width="8.85546875" style="23" customWidth="1"/>
    <col min="13" max="13" width="6" style="23" customWidth="1"/>
    <col min="14" max="14" width="5.42578125" style="23" customWidth="1"/>
    <col min="15" max="15" width="16.28515625" style="24" bestFit="1" customWidth="1"/>
    <col min="16" max="16384" width="11.42578125" style="1"/>
  </cols>
  <sheetData>
    <row r="1" spans="1:16" x14ac:dyDescent="0.2">
      <c r="A1" s="2" t="s">
        <v>97</v>
      </c>
      <c r="B1" s="45" t="s">
        <v>59</v>
      </c>
      <c r="C1" s="46"/>
      <c r="D1" s="46"/>
      <c r="E1" s="46"/>
      <c r="F1" s="46"/>
      <c r="G1" s="46"/>
      <c r="H1" s="46"/>
      <c r="I1" s="47"/>
      <c r="J1" s="47"/>
      <c r="K1" s="48" t="s">
        <v>60</v>
      </c>
      <c r="L1" s="46"/>
      <c r="M1" s="46"/>
      <c r="N1" s="49" t="s">
        <v>61</v>
      </c>
      <c r="O1" s="51"/>
      <c r="P1" s="53"/>
    </row>
    <row r="2" spans="1:16" s="10" customFormat="1" ht="38.25" x14ac:dyDescent="0.2">
      <c r="A2" s="3" t="s">
        <v>62</v>
      </c>
      <c r="B2" s="4" t="s">
        <v>63</v>
      </c>
      <c r="C2" s="5" t="s">
        <v>64</v>
      </c>
      <c r="D2" s="4" t="s">
        <v>65</v>
      </c>
      <c r="E2" s="6" t="s">
        <v>66</v>
      </c>
      <c r="F2" s="4" t="s">
        <v>67</v>
      </c>
      <c r="G2" s="7" t="s">
        <v>68</v>
      </c>
      <c r="H2" s="7" t="s">
        <v>69</v>
      </c>
      <c r="I2" s="6" t="s">
        <v>70</v>
      </c>
      <c r="J2" s="4" t="s">
        <v>71</v>
      </c>
      <c r="K2" s="8" t="s">
        <v>72</v>
      </c>
      <c r="L2" s="9" t="s">
        <v>73</v>
      </c>
      <c r="M2" s="4" t="s">
        <v>74</v>
      </c>
      <c r="N2" s="50"/>
      <c r="O2" s="52"/>
      <c r="P2" s="53"/>
    </row>
    <row r="3" spans="1:16" s="10" customFormat="1" x14ac:dyDescent="0.2">
      <c r="A3" s="39" t="s">
        <v>90</v>
      </c>
      <c r="B3" s="28"/>
      <c r="C3" s="35"/>
      <c r="D3" s="28"/>
      <c r="E3" s="36">
        <v>1</v>
      </c>
      <c r="F3" s="28"/>
      <c r="G3" s="37"/>
      <c r="H3" s="37"/>
      <c r="I3" s="36"/>
      <c r="J3" s="28"/>
      <c r="K3" s="26"/>
      <c r="L3" s="27"/>
      <c r="M3" s="28"/>
      <c r="N3" s="28"/>
      <c r="O3" s="29">
        <f t="shared" ref="O3:O49" si="0">SUM(B3:N3)</f>
        <v>1</v>
      </c>
    </row>
    <row r="4" spans="1:16" s="10" customFormat="1" x14ac:dyDescent="0.2">
      <c r="A4" s="40" t="s">
        <v>43</v>
      </c>
      <c r="B4" s="28"/>
      <c r="C4" s="35">
        <v>1</v>
      </c>
      <c r="D4" s="28"/>
      <c r="E4" s="36"/>
      <c r="F4" s="28"/>
      <c r="G4" s="37"/>
      <c r="H4" s="37"/>
      <c r="I4" s="36"/>
      <c r="J4" s="28"/>
      <c r="K4" s="26"/>
      <c r="L4" s="27"/>
      <c r="M4" s="28"/>
      <c r="N4" s="28"/>
      <c r="O4" s="29">
        <f t="shared" si="0"/>
        <v>1</v>
      </c>
    </row>
    <row r="5" spans="1:16" s="10" customFormat="1" x14ac:dyDescent="0.2">
      <c r="A5" s="43" t="s">
        <v>83</v>
      </c>
      <c r="B5" s="28"/>
      <c r="C5" s="35">
        <v>1</v>
      </c>
      <c r="D5" s="28"/>
      <c r="E5" s="36"/>
      <c r="F5" s="28"/>
      <c r="G5" s="37"/>
      <c r="H5" s="37"/>
      <c r="I5" s="36"/>
      <c r="J5" s="28"/>
      <c r="K5" s="26"/>
      <c r="L5" s="27"/>
      <c r="M5" s="28"/>
      <c r="N5" s="28"/>
      <c r="O5" s="29">
        <f t="shared" si="0"/>
        <v>1</v>
      </c>
    </row>
    <row r="6" spans="1:16" s="10" customFormat="1" x14ac:dyDescent="0.2">
      <c r="A6" s="40" t="s">
        <v>44</v>
      </c>
      <c r="B6" s="28"/>
      <c r="C6" s="35">
        <v>1</v>
      </c>
      <c r="D6" s="28"/>
      <c r="E6" s="36"/>
      <c r="F6" s="28"/>
      <c r="G6" s="37"/>
      <c r="H6" s="37"/>
      <c r="I6" s="36"/>
      <c r="J6" s="28"/>
      <c r="K6" s="26"/>
      <c r="L6" s="27"/>
      <c r="M6" s="28"/>
      <c r="N6" s="28"/>
      <c r="O6" s="29">
        <f t="shared" si="0"/>
        <v>1</v>
      </c>
    </row>
    <row r="7" spans="1:16" s="10" customFormat="1" ht="14.45" customHeight="1" x14ac:dyDescent="0.2">
      <c r="A7" s="40" t="s">
        <v>0</v>
      </c>
      <c r="B7" s="28"/>
      <c r="C7" s="35">
        <v>0.5</v>
      </c>
      <c r="D7" s="28"/>
      <c r="E7" s="36"/>
      <c r="F7" s="28"/>
      <c r="G7" s="37"/>
      <c r="H7" s="37"/>
      <c r="I7" s="36"/>
      <c r="J7" s="28"/>
      <c r="K7" s="26">
        <v>0.5</v>
      </c>
      <c r="L7" s="27"/>
      <c r="M7" s="28"/>
      <c r="N7" s="28"/>
      <c r="O7" s="29">
        <f t="shared" si="0"/>
        <v>1</v>
      </c>
    </row>
    <row r="8" spans="1:16" s="10" customFormat="1" x14ac:dyDescent="0.2">
      <c r="A8" s="40" t="s">
        <v>84</v>
      </c>
      <c r="B8" s="28"/>
      <c r="C8" s="35">
        <v>1</v>
      </c>
      <c r="D8" s="28"/>
      <c r="E8" s="36"/>
      <c r="F8" s="28"/>
      <c r="G8" s="37"/>
      <c r="H8" s="37"/>
      <c r="I8" s="36"/>
      <c r="J8" s="28"/>
      <c r="K8" s="26"/>
      <c r="L8" s="27"/>
      <c r="M8" s="28"/>
      <c r="N8" s="28"/>
      <c r="O8" s="29">
        <f t="shared" si="0"/>
        <v>1</v>
      </c>
    </row>
    <row r="9" spans="1:16" s="10" customFormat="1" x14ac:dyDescent="0.2">
      <c r="A9" s="40" t="s">
        <v>85</v>
      </c>
      <c r="B9" s="28"/>
      <c r="C9" s="35">
        <v>1</v>
      </c>
      <c r="D9" s="28"/>
      <c r="E9" s="36"/>
      <c r="F9" s="28"/>
      <c r="G9" s="37"/>
      <c r="H9" s="37"/>
      <c r="I9" s="36"/>
      <c r="J9" s="28"/>
      <c r="K9" s="26"/>
      <c r="L9" s="27"/>
      <c r="M9" s="28"/>
      <c r="N9" s="28"/>
      <c r="O9" s="29">
        <f t="shared" si="0"/>
        <v>1</v>
      </c>
    </row>
    <row r="10" spans="1:16" s="10" customFormat="1" x14ac:dyDescent="0.2">
      <c r="A10" s="40" t="s">
        <v>17</v>
      </c>
      <c r="B10" s="28"/>
      <c r="C10" s="35">
        <v>1</v>
      </c>
      <c r="D10" s="28"/>
      <c r="E10" s="36"/>
      <c r="F10" s="28"/>
      <c r="G10" s="37"/>
      <c r="H10" s="37"/>
      <c r="I10" s="36"/>
      <c r="J10" s="28"/>
      <c r="K10" s="26"/>
      <c r="L10" s="27"/>
      <c r="M10" s="28"/>
      <c r="N10" s="28"/>
      <c r="O10" s="29">
        <f t="shared" si="0"/>
        <v>1</v>
      </c>
    </row>
    <row r="11" spans="1:16" s="10" customFormat="1" ht="14.45" customHeight="1" x14ac:dyDescent="0.2">
      <c r="A11" s="40" t="s">
        <v>45</v>
      </c>
      <c r="B11" s="28"/>
      <c r="C11" s="35">
        <v>1</v>
      </c>
      <c r="D11" s="28"/>
      <c r="E11" s="36"/>
      <c r="F11" s="28"/>
      <c r="G11" s="37"/>
      <c r="H11" s="37"/>
      <c r="I11" s="36"/>
      <c r="J11" s="28"/>
      <c r="K11" s="26"/>
      <c r="L11" s="27"/>
      <c r="M11" s="28"/>
      <c r="N11" s="28"/>
      <c r="O11" s="29">
        <f t="shared" si="0"/>
        <v>1</v>
      </c>
    </row>
    <row r="12" spans="1:16" s="10" customFormat="1" x14ac:dyDescent="0.2">
      <c r="A12" s="40" t="s">
        <v>30</v>
      </c>
      <c r="B12" s="28">
        <v>1</v>
      </c>
      <c r="C12" s="35"/>
      <c r="D12" s="28"/>
      <c r="E12" s="36"/>
      <c r="F12" s="28"/>
      <c r="G12" s="37"/>
      <c r="H12" s="37"/>
      <c r="I12" s="36"/>
      <c r="J12" s="28"/>
      <c r="K12" s="26"/>
      <c r="L12" s="27"/>
      <c r="M12" s="28"/>
      <c r="N12" s="28"/>
      <c r="O12" s="29">
        <f t="shared" si="0"/>
        <v>1</v>
      </c>
    </row>
    <row r="13" spans="1:16" s="10" customFormat="1" x14ac:dyDescent="0.2">
      <c r="A13" s="40" t="s">
        <v>46</v>
      </c>
      <c r="B13" s="28"/>
      <c r="C13" s="35">
        <v>0.25</v>
      </c>
      <c r="D13" s="28"/>
      <c r="E13" s="36"/>
      <c r="F13" s="28"/>
      <c r="G13" s="37"/>
      <c r="H13" s="37"/>
      <c r="I13" s="36"/>
      <c r="J13" s="28"/>
      <c r="K13" s="26">
        <v>0.75</v>
      </c>
      <c r="L13" s="27"/>
      <c r="M13" s="28"/>
      <c r="N13" s="28"/>
      <c r="O13" s="29">
        <f t="shared" si="0"/>
        <v>1</v>
      </c>
    </row>
    <row r="14" spans="1:16" s="10" customFormat="1" ht="14.45" customHeight="1" x14ac:dyDescent="0.2">
      <c r="A14" s="40" t="s">
        <v>47</v>
      </c>
      <c r="B14" s="28"/>
      <c r="C14" s="35"/>
      <c r="D14" s="28"/>
      <c r="E14" s="36"/>
      <c r="F14" s="28"/>
      <c r="G14" s="37"/>
      <c r="H14" s="37"/>
      <c r="I14" s="36"/>
      <c r="J14" s="28">
        <v>1</v>
      </c>
      <c r="K14" s="26"/>
      <c r="L14" s="27"/>
      <c r="M14" s="28"/>
      <c r="N14" s="28"/>
      <c r="O14" s="29">
        <f t="shared" si="0"/>
        <v>1</v>
      </c>
    </row>
    <row r="15" spans="1:16" s="10" customFormat="1" x14ac:dyDescent="0.2">
      <c r="A15" s="41" t="s">
        <v>48</v>
      </c>
      <c r="B15" s="28"/>
      <c r="C15" s="35">
        <v>0.5</v>
      </c>
      <c r="D15" s="28"/>
      <c r="E15" s="36"/>
      <c r="F15" s="28"/>
      <c r="G15" s="37"/>
      <c r="H15" s="37"/>
      <c r="I15" s="36"/>
      <c r="J15" s="28"/>
      <c r="K15" s="26">
        <v>0.5</v>
      </c>
      <c r="L15" s="27"/>
      <c r="M15" s="28"/>
      <c r="N15" s="28"/>
      <c r="O15" s="29">
        <f t="shared" si="0"/>
        <v>1</v>
      </c>
    </row>
    <row r="16" spans="1:16" s="10" customFormat="1" x14ac:dyDescent="0.2">
      <c r="A16" s="40" t="s">
        <v>1</v>
      </c>
      <c r="B16" s="28"/>
      <c r="C16" s="35"/>
      <c r="D16" s="28">
        <v>1</v>
      </c>
      <c r="E16" s="36"/>
      <c r="F16" s="28"/>
      <c r="G16" s="37"/>
      <c r="H16" s="37"/>
      <c r="I16" s="36"/>
      <c r="J16" s="28"/>
      <c r="K16" s="26"/>
      <c r="L16" s="27"/>
      <c r="M16" s="28"/>
      <c r="N16" s="28"/>
      <c r="O16" s="29">
        <f t="shared" si="0"/>
        <v>1</v>
      </c>
    </row>
    <row r="17" spans="1:15" s="10" customFormat="1" x14ac:dyDescent="0.2">
      <c r="A17" s="40" t="s">
        <v>2</v>
      </c>
      <c r="B17" s="28"/>
      <c r="C17" s="35"/>
      <c r="D17" s="28">
        <v>1</v>
      </c>
      <c r="E17" s="36"/>
      <c r="F17" s="28"/>
      <c r="G17" s="37"/>
      <c r="H17" s="37"/>
      <c r="I17" s="36"/>
      <c r="J17" s="28"/>
      <c r="K17" s="26"/>
      <c r="L17" s="27"/>
      <c r="M17" s="28"/>
      <c r="N17" s="28"/>
      <c r="O17" s="29">
        <f t="shared" si="0"/>
        <v>1</v>
      </c>
    </row>
    <row r="18" spans="1:15" s="10" customFormat="1" x14ac:dyDescent="0.2">
      <c r="A18" s="40" t="s">
        <v>86</v>
      </c>
      <c r="B18" s="28"/>
      <c r="C18" s="35">
        <v>0.5</v>
      </c>
      <c r="D18" s="28">
        <v>0.5</v>
      </c>
      <c r="E18" s="36"/>
      <c r="F18" s="28"/>
      <c r="G18" s="37"/>
      <c r="H18" s="37"/>
      <c r="I18" s="36"/>
      <c r="J18" s="28"/>
      <c r="K18" s="26"/>
      <c r="L18" s="27"/>
      <c r="M18" s="28"/>
      <c r="N18" s="28"/>
      <c r="O18" s="29">
        <f t="shared" si="0"/>
        <v>1</v>
      </c>
    </row>
    <row r="19" spans="1:15" s="10" customFormat="1" x14ac:dyDescent="0.2">
      <c r="A19" s="40" t="s">
        <v>49</v>
      </c>
      <c r="B19" s="28"/>
      <c r="C19" s="35">
        <v>0.5</v>
      </c>
      <c r="D19" s="28"/>
      <c r="E19" s="36"/>
      <c r="F19" s="28"/>
      <c r="G19" s="37"/>
      <c r="H19" s="37"/>
      <c r="I19" s="36"/>
      <c r="J19" s="28"/>
      <c r="K19" s="26">
        <v>0.5</v>
      </c>
      <c r="L19" s="27"/>
      <c r="M19" s="28"/>
      <c r="N19" s="28"/>
      <c r="O19" s="29">
        <f t="shared" si="0"/>
        <v>1</v>
      </c>
    </row>
    <row r="20" spans="1:15" s="10" customFormat="1" x14ac:dyDescent="0.2">
      <c r="A20" s="40" t="s">
        <v>50</v>
      </c>
      <c r="B20" s="28"/>
      <c r="C20" s="35"/>
      <c r="D20" s="28">
        <v>1</v>
      </c>
      <c r="E20" s="36"/>
      <c r="F20" s="28"/>
      <c r="G20" s="37"/>
      <c r="H20" s="37"/>
      <c r="I20" s="36"/>
      <c r="J20" s="28"/>
      <c r="K20" s="26"/>
      <c r="L20" s="27"/>
      <c r="M20" s="28"/>
      <c r="N20" s="28"/>
      <c r="O20" s="29">
        <f t="shared" si="0"/>
        <v>1</v>
      </c>
    </row>
    <row r="21" spans="1:15" s="10" customFormat="1" x14ac:dyDescent="0.2">
      <c r="A21" s="40" t="s">
        <v>33</v>
      </c>
      <c r="B21" s="28"/>
      <c r="C21" s="35"/>
      <c r="D21" s="28"/>
      <c r="E21" s="36"/>
      <c r="F21" s="28"/>
      <c r="G21" s="37"/>
      <c r="H21" s="37"/>
      <c r="I21" s="36"/>
      <c r="J21" s="28"/>
      <c r="K21" s="26">
        <v>1</v>
      </c>
      <c r="L21" s="27"/>
      <c r="M21" s="28"/>
      <c r="N21" s="28"/>
      <c r="O21" s="29">
        <f t="shared" si="0"/>
        <v>1</v>
      </c>
    </row>
    <row r="22" spans="1:15" s="10" customFormat="1" x14ac:dyDescent="0.2">
      <c r="A22" s="40" t="s">
        <v>51</v>
      </c>
      <c r="B22" s="28"/>
      <c r="C22" s="35">
        <v>0.75</v>
      </c>
      <c r="D22" s="28"/>
      <c r="E22" s="36"/>
      <c r="F22" s="28"/>
      <c r="G22" s="37"/>
      <c r="H22" s="37"/>
      <c r="I22" s="36"/>
      <c r="J22" s="28"/>
      <c r="K22" s="26">
        <v>0.25</v>
      </c>
      <c r="L22" s="27"/>
      <c r="M22" s="28"/>
      <c r="N22" s="28"/>
      <c r="O22" s="29">
        <f t="shared" si="0"/>
        <v>1</v>
      </c>
    </row>
    <row r="23" spans="1:15" s="10" customFormat="1" x14ac:dyDescent="0.2">
      <c r="A23" s="40" t="s">
        <v>19</v>
      </c>
      <c r="B23" s="28"/>
      <c r="C23" s="35"/>
      <c r="D23" s="28">
        <v>1</v>
      </c>
      <c r="E23" s="36"/>
      <c r="F23" s="28"/>
      <c r="G23" s="37"/>
      <c r="H23" s="37"/>
      <c r="I23" s="36"/>
      <c r="J23" s="28"/>
      <c r="K23" s="26"/>
      <c r="L23" s="27"/>
      <c r="M23" s="28"/>
      <c r="N23" s="28"/>
      <c r="O23" s="29">
        <f t="shared" si="0"/>
        <v>1</v>
      </c>
    </row>
    <row r="24" spans="1:15" s="10" customFormat="1" x14ac:dyDescent="0.2">
      <c r="A24" s="40" t="s">
        <v>82</v>
      </c>
      <c r="B24" s="28"/>
      <c r="C24" s="35"/>
      <c r="D24" s="28">
        <v>1</v>
      </c>
      <c r="E24" s="36"/>
      <c r="F24" s="28"/>
      <c r="G24" s="37"/>
      <c r="H24" s="37"/>
      <c r="I24" s="36"/>
      <c r="J24" s="28"/>
      <c r="K24" s="26"/>
      <c r="L24" s="27"/>
      <c r="M24" s="28"/>
      <c r="N24" s="28"/>
      <c r="O24" s="29">
        <f t="shared" si="0"/>
        <v>1</v>
      </c>
    </row>
    <row r="25" spans="1:15" s="10" customFormat="1" x14ac:dyDescent="0.2">
      <c r="A25" s="40" t="s">
        <v>4</v>
      </c>
      <c r="B25" s="28"/>
      <c r="C25" s="35">
        <v>0.5</v>
      </c>
      <c r="D25" s="28"/>
      <c r="E25" s="36"/>
      <c r="F25" s="28"/>
      <c r="G25" s="37"/>
      <c r="H25" s="37"/>
      <c r="I25" s="36"/>
      <c r="J25" s="28"/>
      <c r="K25" s="26">
        <v>0.5</v>
      </c>
      <c r="L25" s="27"/>
      <c r="M25" s="28"/>
      <c r="N25" s="28"/>
      <c r="O25" s="29">
        <f t="shared" si="0"/>
        <v>1</v>
      </c>
    </row>
    <row r="26" spans="1:15" s="10" customFormat="1" ht="14.45" customHeight="1" x14ac:dyDescent="0.2">
      <c r="A26" s="40" t="s">
        <v>35</v>
      </c>
      <c r="B26" s="28"/>
      <c r="C26" s="35">
        <v>0.33</v>
      </c>
      <c r="D26" s="28">
        <v>0.33</v>
      </c>
      <c r="E26" s="36"/>
      <c r="F26" s="28"/>
      <c r="G26" s="37"/>
      <c r="H26" s="37"/>
      <c r="I26" s="36"/>
      <c r="J26" s="28"/>
      <c r="K26" s="26">
        <v>0.34</v>
      </c>
      <c r="L26" s="27"/>
      <c r="M26" s="28"/>
      <c r="N26" s="28"/>
      <c r="O26" s="29">
        <f t="shared" si="0"/>
        <v>1</v>
      </c>
    </row>
    <row r="27" spans="1:15" s="10" customFormat="1" x14ac:dyDescent="0.2">
      <c r="A27" s="40" t="s">
        <v>20</v>
      </c>
      <c r="B27" s="28"/>
      <c r="C27" s="35">
        <v>0.33</v>
      </c>
      <c r="D27" s="28">
        <v>0.33</v>
      </c>
      <c r="E27" s="36"/>
      <c r="F27" s="28"/>
      <c r="G27" s="37"/>
      <c r="H27" s="37"/>
      <c r="I27" s="36"/>
      <c r="J27" s="28"/>
      <c r="K27" s="26">
        <v>0.34</v>
      </c>
      <c r="L27" s="27"/>
      <c r="M27" s="28"/>
      <c r="N27" s="28"/>
      <c r="O27" s="29">
        <f t="shared" si="0"/>
        <v>1</v>
      </c>
    </row>
    <row r="28" spans="1:15" s="10" customFormat="1" x14ac:dyDescent="0.2">
      <c r="A28" s="40" t="s">
        <v>87</v>
      </c>
      <c r="B28" s="28"/>
      <c r="C28" s="35"/>
      <c r="D28" s="28">
        <v>1</v>
      </c>
      <c r="E28" s="36"/>
      <c r="F28" s="28"/>
      <c r="G28" s="37"/>
      <c r="H28" s="37"/>
      <c r="I28" s="36"/>
      <c r="J28" s="28"/>
      <c r="K28" s="26"/>
      <c r="L28" s="27"/>
      <c r="M28" s="28"/>
      <c r="N28" s="28"/>
      <c r="O28" s="29">
        <f t="shared" si="0"/>
        <v>1</v>
      </c>
    </row>
    <row r="29" spans="1:15" s="10" customFormat="1" x14ac:dyDescent="0.2">
      <c r="A29" s="40" t="s">
        <v>25</v>
      </c>
      <c r="B29" s="28"/>
      <c r="C29" s="35">
        <v>0.8</v>
      </c>
      <c r="D29" s="28">
        <v>0.2</v>
      </c>
      <c r="E29" s="36"/>
      <c r="F29" s="28"/>
      <c r="G29" s="37"/>
      <c r="H29" s="37"/>
      <c r="I29" s="36"/>
      <c r="J29" s="28"/>
      <c r="K29" s="26"/>
      <c r="L29" s="27"/>
      <c r="M29" s="28"/>
      <c r="N29" s="28"/>
      <c r="O29" s="29">
        <f t="shared" si="0"/>
        <v>1</v>
      </c>
    </row>
    <row r="30" spans="1:15" s="10" customFormat="1" x14ac:dyDescent="0.2">
      <c r="A30" s="40" t="s">
        <v>52</v>
      </c>
      <c r="B30" s="28"/>
      <c r="C30" s="35">
        <v>0.5</v>
      </c>
      <c r="D30" s="28">
        <v>0.5</v>
      </c>
      <c r="E30" s="36"/>
      <c r="F30" s="28"/>
      <c r="G30" s="37"/>
      <c r="H30" s="37"/>
      <c r="I30" s="36"/>
      <c r="J30" s="28"/>
      <c r="K30" s="26"/>
      <c r="L30" s="27"/>
      <c r="M30" s="28"/>
      <c r="N30" s="28"/>
      <c r="O30" s="29">
        <f t="shared" si="0"/>
        <v>1</v>
      </c>
    </row>
    <row r="31" spans="1:15" s="10" customFormat="1" ht="14.45" customHeight="1" x14ac:dyDescent="0.2">
      <c r="A31" s="40" t="s">
        <v>6</v>
      </c>
      <c r="B31" s="28"/>
      <c r="C31" s="35">
        <v>0.2</v>
      </c>
      <c r="D31" s="28">
        <v>0.8</v>
      </c>
      <c r="E31" s="36"/>
      <c r="F31" s="28"/>
      <c r="G31" s="37"/>
      <c r="H31" s="37"/>
      <c r="I31" s="36"/>
      <c r="J31" s="28"/>
      <c r="K31" s="26"/>
      <c r="L31" s="27"/>
      <c r="M31" s="28"/>
      <c r="N31" s="28"/>
      <c r="O31" s="29">
        <f t="shared" si="0"/>
        <v>1</v>
      </c>
    </row>
    <row r="32" spans="1:15" s="10" customFormat="1" x14ac:dyDescent="0.2">
      <c r="A32" s="40" t="s">
        <v>53</v>
      </c>
      <c r="B32" s="28"/>
      <c r="C32" s="35"/>
      <c r="D32" s="28"/>
      <c r="E32" s="36"/>
      <c r="F32" s="28"/>
      <c r="G32" s="37"/>
      <c r="H32" s="37"/>
      <c r="I32" s="36"/>
      <c r="J32" s="28">
        <v>1</v>
      </c>
      <c r="K32" s="26"/>
      <c r="L32" s="27"/>
      <c r="M32" s="28"/>
      <c r="N32" s="28"/>
      <c r="O32" s="29">
        <f t="shared" si="0"/>
        <v>1</v>
      </c>
    </row>
    <row r="33" spans="1:15" s="10" customFormat="1" ht="14.45" customHeight="1" x14ac:dyDescent="0.2">
      <c r="A33" s="42" t="s">
        <v>36</v>
      </c>
      <c r="B33" s="28"/>
      <c r="C33" s="35">
        <v>0.5</v>
      </c>
      <c r="D33" s="28"/>
      <c r="E33" s="36"/>
      <c r="F33" s="28"/>
      <c r="G33" s="37"/>
      <c r="H33" s="37"/>
      <c r="I33" s="36"/>
      <c r="J33" s="28"/>
      <c r="K33" s="26">
        <v>0.5</v>
      </c>
      <c r="L33" s="27"/>
      <c r="M33" s="28"/>
      <c r="N33" s="28"/>
      <c r="O33" s="29">
        <f t="shared" si="0"/>
        <v>1</v>
      </c>
    </row>
    <row r="34" spans="1:15" s="10" customFormat="1" ht="14.45" customHeight="1" x14ac:dyDescent="0.2">
      <c r="A34" s="42" t="s">
        <v>54</v>
      </c>
      <c r="B34" s="28"/>
      <c r="C34" s="35">
        <v>1</v>
      </c>
      <c r="D34" s="28"/>
      <c r="E34" s="36"/>
      <c r="F34" s="28"/>
      <c r="G34" s="37"/>
      <c r="H34" s="37"/>
      <c r="I34" s="36"/>
      <c r="J34" s="28"/>
      <c r="K34" s="26"/>
      <c r="L34" s="27"/>
      <c r="M34" s="28"/>
      <c r="N34" s="28"/>
      <c r="O34" s="29">
        <f t="shared" si="0"/>
        <v>1</v>
      </c>
    </row>
    <row r="35" spans="1:15" s="10" customFormat="1" ht="14.45" customHeight="1" x14ac:dyDescent="0.2">
      <c r="A35" s="42" t="s">
        <v>21</v>
      </c>
      <c r="B35" s="28"/>
      <c r="C35" s="35">
        <v>0.5</v>
      </c>
      <c r="D35" s="28"/>
      <c r="E35" s="36"/>
      <c r="F35" s="28"/>
      <c r="G35" s="37"/>
      <c r="H35" s="37"/>
      <c r="I35" s="36"/>
      <c r="J35" s="28"/>
      <c r="K35" s="26">
        <v>0.5</v>
      </c>
      <c r="L35" s="27"/>
      <c r="M35" s="28"/>
      <c r="N35" s="28">
        <v>1</v>
      </c>
      <c r="O35" s="29">
        <f t="shared" si="0"/>
        <v>2</v>
      </c>
    </row>
    <row r="36" spans="1:15" s="10" customFormat="1" ht="14.45" customHeight="1" x14ac:dyDescent="0.2">
      <c r="A36" s="42" t="s">
        <v>7</v>
      </c>
      <c r="B36" s="28"/>
      <c r="C36" s="35">
        <v>1</v>
      </c>
      <c r="D36" s="28"/>
      <c r="E36" s="36"/>
      <c r="F36" s="28"/>
      <c r="G36" s="37"/>
      <c r="H36" s="37"/>
      <c r="I36" s="36"/>
      <c r="J36" s="28"/>
      <c r="K36" s="26"/>
      <c r="L36" s="27"/>
      <c r="M36" s="28"/>
      <c r="N36" s="28"/>
      <c r="O36" s="29">
        <f t="shared" si="0"/>
        <v>1</v>
      </c>
    </row>
    <row r="37" spans="1:15" s="10" customFormat="1" ht="14.45" customHeight="1" x14ac:dyDescent="0.2">
      <c r="A37" s="42" t="s">
        <v>55</v>
      </c>
      <c r="B37" s="28"/>
      <c r="C37" s="35"/>
      <c r="D37" s="28">
        <v>1</v>
      </c>
      <c r="E37" s="36"/>
      <c r="F37" s="28"/>
      <c r="G37" s="37"/>
      <c r="H37" s="37"/>
      <c r="I37" s="36"/>
      <c r="J37" s="28"/>
      <c r="K37" s="26"/>
      <c r="L37" s="27"/>
      <c r="M37" s="28"/>
      <c r="N37" s="28"/>
      <c r="O37" s="29">
        <f t="shared" si="0"/>
        <v>1</v>
      </c>
    </row>
    <row r="38" spans="1:15" s="10" customFormat="1" ht="14.45" customHeight="1" x14ac:dyDescent="0.2">
      <c r="A38" s="42" t="s">
        <v>22</v>
      </c>
      <c r="B38" s="28"/>
      <c r="C38" s="35">
        <v>0.5</v>
      </c>
      <c r="D38" s="28">
        <v>0.5</v>
      </c>
      <c r="E38" s="36"/>
      <c r="F38" s="28"/>
      <c r="G38" s="37"/>
      <c r="H38" s="37"/>
      <c r="I38" s="36"/>
      <c r="J38" s="28"/>
      <c r="K38" s="26"/>
      <c r="L38" s="27"/>
      <c r="M38" s="28"/>
      <c r="N38" s="28"/>
      <c r="O38" s="29"/>
    </row>
    <row r="39" spans="1:15" s="10" customFormat="1" ht="14.45" customHeight="1" x14ac:dyDescent="0.2">
      <c r="A39" s="42" t="s">
        <v>56</v>
      </c>
      <c r="B39" s="28">
        <v>0.5</v>
      </c>
      <c r="C39" s="35"/>
      <c r="D39" s="28"/>
      <c r="E39" s="36"/>
      <c r="F39" s="28"/>
      <c r="G39" s="37"/>
      <c r="H39" s="37"/>
      <c r="I39" s="36"/>
      <c r="J39" s="28"/>
      <c r="K39" s="26">
        <v>0.5</v>
      </c>
      <c r="L39" s="27"/>
      <c r="M39" s="28"/>
      <c r="N39" s="28"/>
      <c r="O39" s="29">
        <f t="shared" si="0"/>
        <v>1</v>
      </c>
    </row>
    <row r="40" spans="1:15" s="10" customFormat="1" ht="14.45" customHeight="1" x14ac:dyDescent="0.2">
      <c r="A40" s="42" t="s">
        <v>88</v>
      </c>
      <c r="B40" s="28"/>
      <c r="C40" s="35">
        <v>1</v>
      </c>
      <c r="D40" s="28"/>
      <c r="E40" s="36"/>
      <c r="F40" s="28"/>
      <c r="G40" s="37"/>
      <c r="H40" s="37"/>
      <c r="I40" s="36"/>
      <c r="J40" s="28"/>
      <c r="K40" s="26"/>
      <c r="L40" s="27"/>
      <c r="M40" s="28"/>
      <c r="N40" s="28"/>
      <c r="O40" s="29">
        <f t="shared" si="0"/>
        <v>1</v>
      </c>
    </row>
    <row r="41" spans="1:15" s="10" customFormat="1" ht="14.45" customHeight="1" x14ac:dyDescent="0.2">
      <c r="A41" s="42" t="s">
        <v>10</v>
      </c>
      <c r="B41" s="28"/>
      <c r="C41" s="35">
        <v>1</v>
      </c>
      <c r="D41" s="28"/>
      <c r="E41" s="36"/>
      <c r="F41" s="28"/>
      <c r="G41" s="37"/>
      <c r="H41" s="37"/>
      <c r="I41" s="36"/>
      <c r="J41" s="28"/>
      <c r="K41" s="26"/>
      <c r="L41" s="27"/>
      <c r="M41" s="28"/>
      <c r="N41" s="28"/>
      <c r="O41" s="29">
        <f t="shared" si="0"/>
        <v>1</v>
      </c>
    </row>
    <row r="42" spans="1:15" s="10" customFormat="1" x14ac:dyDescent="0.2">
      <c r="A42" s="42" t="s">
        <v>23</v>
      </c>
      <c r="B42" s="28"/>
      <c r="C42" s="35"/>
      <c r="D42" s="28">
        <v>1</v>
      </c>
      <c r="E42" s="36"/>
      <c r="F42" s="28"/>
      <c r="G42" s="37"/>
      <c r="H42" s="37"/>
      <c r="I42" s="36"/>
      <c r="J42" s="28"/>
      <c r="K42" s="26"/>
      <c r="L42" s="27"/>
      <c r="M42" s="28"/>
      <c r="N42" s="28"/>
      <c r="O42" s="29">
        <f t="shared" si="0"/>
        <v>1</v>
      </c>
    </row>
    <row r="43" spans="1:15" s="10" customFormat="1" ht="14.45" customHeight="1" x14ac:dyDescent="0.2">
      <c r="A43" s="42" t="s">
        <v>57</v>
      </c>
      <c r="B43" s="28"/>
      <c r="C43" s="35"/>
      <c r="D43" s="28">
        <v>1</v>
      </c>
      <c r="E43" s="36"/>
      <c r="F43" s="28"/>
      <c r="G43" s="37"/>
      <c r="H43" s="37"/>
      <c r="I43" s="36"/>
      <c r="J43" s="28"/>
      <c r="K43" s="26"/>
      <c r="L43" s="27"/>
      <c r="M43" s="28"/>
      <c r="N43" s="28"/>
      <c r="O43" s="29">
        <f t="shared" si="0"/>
        <v>1</v>
      </c>
    </row>
    <row r="44" spans="1:15" s="10" customFormat="1" ht="14.45" customHeight="1" x14ac:dyDescent="0.2">
      <c r="A44" s="42" t="s">
        <v>11</v>
      </c>
      <c r="B44" s="28"/>
      <c r="C44" s="35"/>
      <c r="D44" s="28">
        <v>1</v>
      </c>
      <c r="E44" s="36"/>
      <c r="F44" s="28"/>
      <c r="G44" s="37"/>
      <c r="H44" s="37"/>
      <c r="I44" s="36"/>
      <c r="J44" s="28"/>
      <c r="K44" s="26"/>
      <c r="L44" s="27"/>
      <c r="M44" s="28"/>
      <c r="N44" s="28"/>
      <c r="O44" s="29">
        <f t="shared" si="0"/>
        <v>1</v>
      </c>
    </row>
    <row r="45" spans="1:15" s="10" customFormat="1" ht="14.45" customHeight="1" x14ac:dyDescent="0.2">
      <c r="A45" s="42" t="s">
        <v>91</v>
      </c>
      <c r="B45" s="28">
        <v>1</v>
      </c>
      <c r="C45" s="35"/>
      <c r="D45" s="28"/>
      <c r="E45" s="36"/>
      <c r="F45" s="28"/>
      <c r="G45" s="37"/>
      <c r="H45" s="37"/>
      <c r="I45" s="36"/>
      <c r="J45" s="28"/>
      <c r="K45" s="26"/>
      <c r="L45" s="27"/>
      <c r="M45" s="28"/>
      <c r="N45" s="28"/>
      <c r="O45" s="29"/>
    </row>
    <row r="46" spans="1:15" s="10" customFormat="1" x14ac:dyDescent="0.2">
      <c r="A46" s="38" t="s">
        <v>58</v>
      </c>
      <c r="B46" s="28"/>
      <c r="C46" s="35"/>
      <c r="D46" s="28">
        <v>1</v>
      </c>
      <c r="E46" s="36"/>
      <c r="F46" s="28"/>
      <c r="G46" s="37"/>
      <c r="H46" s="37"/>
      <c r="I46" s="36"/>
      <c r="J46" s="28"/>
      <c r="K46" s="26"/>
      <c r="L46" s="27"/>
      <c r="M46" s="28"/>
      <c r="N46" s="28"/>
      <c r="O46" s="29">
        <f t="shared" si="0"/>
        <v>1</v>
      </c>
    </row>
    <row r="47" spans="1:15" s="10" customFormat="1" x14ac:dyDescent="0.2">
      <c r="A47" s="38" t="s">
        <v>14</v>
      </c>
      <c r="B47" s="28"/>
      <c r="C47" s="35"/>
      <c r="D47" s="28">
        <v>1</v>
      </c>
      <c r="E47" s="36"/>
      <c r="F47" s="28"/>
      <c r="G47" s="37"/>
      <c r="H47" s="37"/>
      <c r="I47" s="36"/>
      <c r="J47" s="28"/>
      <c r="K47" s="26"/>
      <c r="L47" s="27"/>
      <c r="M47" s="28"/>
      <c r="N47" s="28"/>
      <c r="O47" s="29">
        <f t="shared" si="0"/>
        <v>1</v>
      </c>
    </row>
    <row r="48" spans="1:15" s="10" customFormat="1" x14ac:dyDescent="0.2">
      <c r="A48" s="38" t="s">
        <v>89</v>
      </c>
      <c r="B48" s="28"/>
      <c r="C48" s="35">
        <v>0.5</v>
      </c>
      <c r="D48" s="28"/>
      <c r="E48" s="36"/>
      <c r="F48" s="28"/>
      <c r="G48" s="37"/>
      <c r="H48" s="37"/>
      <c r="I48" s="36"/>
      <c r="J48" s="28"/>
      <c r="K48" s="26">
        <v>0.5</v>
      </c>
      <c r="L48" s="27"/>
      <c r="M48" s="28"/>
      <c r="N48" s="28"/>
      <c r="O48" s="29">
        <f t="shared" si="0"/>
        <v>1</v>
      </c>
    </row>
    <row r="49" spans="1:15" s="10" customFormat="1" x14ac:dyDescent="0.2">
      <c r="A49" s="38" t="s">
        <v>16</v>
      </c>
      <c r="B49" s="28"/>
      <c r="C49" s="35">
        <v>0.5</v>
      </c>
      <c r="D49" s="28"/>
      <c r="E49" s="36"/>
      <c r="F49" s="28"/>
      <c r="G49" s="37"/>
      <c r="H49" s="37"/>
      <c r="I49" s="36"/>
      <c r="J49" s="28"/>
      <c r="K49" s="26">
        <v>0.5</v>
      </c>
      <c r="L49" s="27"/>
      <c r="M49" s="28"/>
      <c r="N49" s="28"/>
      <c r="O49" s="29">
        <f t="shared" si="0"/>
        <v>1</v>
      </c>
    </row>
    <row r="50" spans="1:15" x14ac:dyDescent="0.2">
      <c r="A50" s="25"/>
      <c r="B50" s="29"/>
      <c r="C50" s="30"/>
      <c r="D50" s="29"/>
      <c r="E50" s="31"/>
      <c r="F50" s="29"/>
      <c r="G50" s="32"/>
      <c r="H50" s="32"/>
      <c r="I50" s="31"/>
      <c r="J50" s="29"/>
      <c r="K50" s="33"/>
      <c r="L50" s="34"/>
      <c r="M50" s="29"/>
      <c r="N50" s="29"/>
      <c r="O50" s="29">
        <f>SUM($O$3:$O49)</f>
        <v>46</v>
      </c>
    </row>
    <row r="51" spans="1:15" x14ac:dyDescent="0.2">
      <c r="A51" s="17" t="s">
        <v>75</v>
      </c>
      <c r="B51" s="11">
        <f>SUM(B$3:B50)</f>
        <v>2.5</v>
      </c>
      <c r="C51" s="12">
        <f>SUM(C$3:C50)</f>
        <v>19.16</v>
      </c>
      <c r="D51" s="11">
        <f>SUM(D$3:D50)</f>
        <v>15.16</v>
      </c>
      <c r="E51" s="13">
        <f>SUM(E$3:E50)</f>
        <v>1</v>
      </c>
      <c r="F51" s="11">
        <f>SUM(F$3:F50)</f>
        <v>0</v>
      </c>
      <c r="G51" s="14">
        <f>SUM(G$3:G50)</f>
        <v>0</v>
      </c>
      <c r="H51" s="14">
        <f>SUM(H$3:H50)</f>
        <v>0</v>
      </c>
      <c r="I51" s="13">
        <f>SUM(I$3:I50)</f>
        <v>0</v>
      </c>
      <c r="J51" s="11">
        <f>SUM(J$3:J50)</f>
        <v>2</v>
      </c>
      <c r="K51" s="15">
        <f>SUM(K$3:K50)</f>
        <v>7.18</v>
      </c>
      <c r="L51" s="16">
        <f>SUM(L$3:L50)</f>
        <v>0</v>
      </c>
      <c r="M51" s="11">
        <f>SUM(M$3:M50)</f>
        <v>0</v>
      </c>
      <c r="N51" s="11">
        <f>SUM(N$3:N50)</f>
        <v>1</v>
      </c>
      <c r="O51" s="11">
        <f>SUM($B51:$N51)</f>
        <v>48</v>
      </c>
    </row>
    <row r="52" spans="1:15" x14ac:dyDescent="0.2">
      <c r="A52" s="17" t="s">
        <v>76</v>
      </c>
      <c r="B52" s="11"/>
      <c r="C52" s="12"/>
      <c r="D52" s="11"/>
      <c r="E52" s="13"/>
      <c r="F52" s="11"/>
      <c r="G52" s="14"/>
      <c r="H52" s="14"/>
      <c r="I52" s="13"/>
      <c r="J52" s="11"/>
      <c r="K52" s="15"/>
      <c r="L52" s="16"/>
      <c r="M52" s="11"/>
      <c r="N52" s="11"/>
      <c r="O52" s="11">
        <f>SUM(B51:J51)</f>
        <v>39.82</v>
      </c>
    </row>
    <row r="53" spans="1:15" x14ac:dyDescent="0.2">
      <c r="A53" s="17" t="s">
        <v>77</v>
      </c>
      <c r="B53" s="11">
        <f t="shared" ref="B53:J53" si="1">B51/$O52*100</f>
        <v>6.2782521346057258</v>
      </c>
      <c r="C53" s="12">
        <f t="shared" si="1"/>
        <v>48.116524359618282</v>
      </c>
      <c r="D53" s="11">
        <f t="shared" si="1"/>
        <v>38.071320944249123</v>
      </c>
      <c r="E53" s="13">
        <f t="shared" si="1"/>
        <v>2.5113008538422901</v>
      </c>
      <c r="F53" s="11">
        <f t="shared" si="1"/>
        <v>0</v>
      </c>
      <c r="G53" s="14">
        <f t="shared" si="1"/>
        <v>0</v>
      </c>
      <c r="H53" s="14">
        <f t="shared" si="1"/>
        <v>0</v>
      </c>
      <c r="I53" s="13">
        <f t="shared" si="1"/>
        <v>0</v>
      </c>
      <c r="J53" s="11">
        <f t="shared" si="1"/>
        <v>5.0226017076845801</v>
      </c>
      <c r="K53" s="15"/>
      <c r="L53" s="16"/>
      <c r="M53" s="11"/>
      <c r="N53" s="11"/>
      <c r="O53" s="11">
        <f>SUM(B53:J53)</f>
        <v>100</v>
      </c>
    </row>
    <row r="54" spans="1:15" x14ac:dyDescent="0.2">
      <c r="A54" s="17" t="s">
        <v>78</v>
      </c>
      <c r="B54" s="11"/>
      <c r="C54" s="18"/>
      <c r="D54" s="11"/>
      <c r="E54" s="13"/>
      <c r="F54" s="11"/>
      <c r="G54" s="14"/>
      <c r="H54" s="14"/>
      <c r="I54" s="13"/>
      <c r="J54" s="11"/>
      <c r="K54" s="15"/>
      <c r="L54" s="16"/>
      <c r="M54" s="11"/>
      <c r="N54" s="11"/>
      <c r="O54" s="11">
        <f>SUM(C51:G51)</f>
        <v>35.32</v>
      </c>
    </row>
    <row r="55" spans="1:15" x14ac:dyDescent="0.2">
      <c r="A55" s="17" t="s">
        <v>79</v>
      </c>
      <c r="B55" s="11"/>
      <c r="C55" s="12">
        <f>C51/$O54*100</f>
        <v>54.246885617214048</v>
      </c>
      <c r="D55" s="11">
        <f>D51/$O54*100</f>
        <v>42.921857304643261</v>
      </c>
      <c r="E55" s="13">
        <f>E51/$O54*100</f>
        <v>2.8312570781426953</v>
      </c>
      <c r="F55" s="11">
        <f>F51/$O54*100</f>
        <v>0</v>
      </c>
      <c r="G55" s="14">
        <f>G51/$O54*100</f>
        <v>0</v>
      </c>
      <c r="H55" s="14"/>
      <c r="I55" s="13"/>
      <c r="J55" s="11"/>
      <c r="K55" s="15"/>
      <c r="L55" s="16"/>
      <c r="M55" s="11"/>
      <c r="N55" s="11"/>
      <c r="O55" s="11">
        <f>SUM(C55:G55)</f>
        <v>100</v>
      </c>
    </row>
    <row r="56" spans="1:15" x14ac:dyDescent="0.2">
      <c r="A56" s="19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19"/>
    </row>
    <row r="57" spans="1:15" x14ac:dyDescent="0.2">
      <c r="A57" s="21" t="s">
        <v>80</v>
      </c>
      <c r="B57" s="22">
        <f>E55+F55</f>
        <v>2.8312570781426953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19"/>
    </row>
    <row r="58" spans="1:15" x14ac:dyDescent="0.2">
      <c r="A58" s="21" t="s">
        <v>81</v>
      </c>
      <c r="B58" s="22">
        <f>I53+J53</f>
        <v>5.0226017076845801</v>
      </c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19"/>
    </row>
    <row r="67" spans="1:16" s="23" customFormat="1" x14ac:dyDescent="0.2">
      <c r="A67" s="1"/>
      <c r="O67" s="24"/>
      <c r="P67" s="1"/>
    </row>
  </sheetData>
  <mergeCells count="5">
    <mergeCell ref="B1:J1"/>
    <mergeCell ref="K1:M1"/>
    <mergeCell ref="N1:N2"/>
    <mergeCell ref="O1:O2"/>
    <mergeCell ref="P1:P2"/>
  </mergeCells>
  <printOptions gridLines="1"/>
  <pageMargins left="0.19685039370078741" right="0.19685039370078741" top="0.59055118110236227" bottom="0.59055118110236227" header="0.19685039370078741" footer="0.11811023622047245"/>
  <pageSetup paperSize="9" orientation="portrait" horizontalDpi="4294967295" verticalDpi="360" r:id="rId1"/>
  <headerFooter alignWithMargins="0">
    <oddFooter>Seite &amp;P von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IPR scoring Turów s1</vt:lpstr>
      <vt:lpstr>IPR scoring Turów 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Vasilis Teodoridis</dc:creator>
  <cp:lastModifiedBy>Agnieszka Sojka</cp:lastModifiedBy>
  <dcterms:created xsi:type="dcterms:W3CDTF">2023-07-12T06:42:58Z</dcterms:created>
  <dcterms:modified xsi:type="dcterms:W3CDTF">2025-05-30T11:54:54Z</dcterms:modified>
</cp:coreProperties>
</file>