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_CZASOPISMA\1_ACTA PALEO\Acta_Redakcja\Acta_65_1\2_Kowalski\Gotowe\"/>
    </mc:Choice>
  </mc:AlternateContent>
  <xr:revisionPtr revIDLastSave="0" documentId="13_ncr:1_{C12E2A1E-3A32-4855-82F4-A536A5A02443}" xr6:coauthVersionLast="47" xr6:coauthVersionMax="47" xr10:uidLastSave="{00000000-0000-0000-0000-000000000000}"/>
  <bookViews>
    <workbookView xWindow="28680" yWindow="-120" windowWidth="20730" windowHeight="11040" xr2:uid="{3F111FFB-6C63-4A85-AD17-2BBDD4F6E20D}"/>
  </bookViews>
  <sheets>
    <sheet name="IPR scoring Turów II 2a" sheetId="16" r:id="rId1"/>
  </sheets>
  <definedNames>
    <definedName name="_xlnm._FilterDatabase" localSheetId="0" hidden="1">'IPR scoring Turów II 2a'!$A$4:$M$20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5" i="16" l="1"/>
  <c r="N16" i="16" l="1"/>
  <c r="M16" i="16"/>
  <c r="L16" i="16"/>
  <c r="K16" i="16"/>
  <c r="J16" i="16"/>
  <c r="I16" i="16"/>
  <c r="H16" i="16"/>
  <c r="G16" i="16"/>
  <c r="F16" i="16"/>
  <c r="E16" i="16"/>
  <c r="D16" i="16"/>
  <c r="C16" i="16"/>
  <c r="B16" i="16"/>
  <c r="O14" i="16"/>
  <c r="O13" i="16"/>
  <c r="O12" i="16"/>
  <c r="O11" i="16"/>
  <c r="O10" i="16"/>
  <c r="O9" i="16"/>
  <c r="O8" i="16"/>
  <c r="O7" i="16"/>
  <c r="O6" i="16"/>
  <c r="O5" i="16"/>
  <c r="O19" i="16" l="1"/>
  <c r="F20" i="16" s="1"/>
  <c r="O16" i="16"/>
  <c r="O17" i="16"/>
  <c r="F18" i="16" s="1"/>
  <c r="C20" i="16" l="1"/>
  <c r="I18" i="16"/>
  <c r="D18" i="16"/>
  <c r="E20" i="16"/>
  <c r="B22" i="16" s="1"/>
  <c r="D20" i="16"/>
  <c r="G20" i="16"/>
  <c r="O20" i="16"/>
  <c r="C18" i="16"/>
  <c r="H18" i="16"/>
  <c r="G18" i="16"/>
  <c r="E18" i="16"/>
  <c r="J18" i="16"/>
  <c r="B23" i="16" s="1"/>
  <c r="B18" i="16"/>
  <c r="O18" i="16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Vasilis Teodoridis</author>
  </authors>
  <commentList>
    <comment ref="B4" authorId="0" shapeId="0" xr:uid="{79D2229D-5097-4E79-B14E-9CD9905CCD90}">
      <text>
        <r>
          <rPr>
            <b/>
            <sz val="8"/>
            <color indexed="81"/>
            <rFont val="Tahoma"/>
            <family val="2"/>
            <charset val="238"/>
          </rPr>
          <t>zonal and extrazonal conifers</t>
        </r>
      </text>
    </comment>
    <comment ref="C4" authorId="0" shapeId="0" xr:uid="{92E7CCE1-D0D6-4C16-9CF5-4C440D66E95F}">
      <text>
        <r>
          <rPr>
            <b/>
            <sz val="8"/>
            <color indexed="81"/>
            <rFont val="Tahoma"/>
            <family val="2"/>
            <charset val="238"/>
          </rPr>
          <t>Broad-leaved deciduous woody angiosperms</t>
        </r>
      </text>
    </comment>
    <comment ref="D4" authorId="0" shapeId="0" xr:uid="{1FED4E57-8A5B-416D-8CF1-F85D495EF1F7}">
      <text>
        <r>
          <rPr>
            <b/>
            <sz val="8"/>
            <color indexed="81"/>
            <rFont val="Tahoma"/>
            <family val="2"/>
            <charset val="238"/>
          </rPr>
          <t>Broad-leaved evergreen woody angiosperms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E4" authorId="0" shapeId="0" xr:uid="{DACB0D12-57E4-4392-8F3B-EF638E79EDBF}">
      <text>
        <r>
          <rPr>
            <b/>
            <sz val="8"/>
            <color indexed="81"/>
            <rFont val="Tahoma"/>
            <family val="2"/>
            <charset val="238"/>
          </rPr>
          <t>Sclerophyllous woody angiosperms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F4" authorId="0" shapeId="0" xr:uid="{37C42ACC-B7F5-41FF-82EC-D60417B46294}">
      <text>
        <r>
          <rPr>
            <b/>
            <sz val="8"/>
            <color indexed="81"/>
            <rFont val="Tahoma"/>
            <family val="2"/>
            <charset val="238"/>
          </rPr>
          <t>Legume-type woody angiosperms with leptophyll or nanophyll leaves only</t>
        </r>
      </text>
    </comment>
    <comment ref="G4" authorId="0" shapeId="0" xr:uid="{47A9B53F-FC85-4BC9-834F-3FC2492B3CBD}">
      <text>
        <r>
          <rPr>
            <b/>
            <sz val="8"/>
            <color indexed="81"/>
            <rFont val="Tahoma"/>
            <family val="2"/>
            <charset val="238"/>
          </rPr>
          <t>Zonal palms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I4" authorId="0" shapeId="0" xr:uid="{CFA155C6-7593-4623-8932-84B8AAB02359}">
      <text>
        <r>
          <rPr>
            <b/>
            <sz val="8"/>
            <color indexed="81"/>
            <rFont val="Tahoma"/>
            <family val="2"/>
            <charset val="238"/>
          </rPr>
          <t>Dry herbs (woodland and grassland)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J4" authorId="0" shapeId="0" xr:uid="{CF838C3E-FB57-4DFD-93A1-8B5A163A24A0}">
      <text>
        <r>
          <rPr>
            <b/>
            <sz val="8"/>
            <color indexed="81"/>
            <rFont val="Tahoma"/>
            <family val="2"/>
            <charset val="238"/>
          </rPr>
          <t>Mesophytic herbs (undergrowth)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K4" authorId="0" shapeId="0" xr:uid="{7FDE6E68-4A0A-4547-8793-7364BF3B7AD2}">
      <text>
        <r>
          <rPr>
            <b/>
            <sz val="8"/>
            <color indexed="81"/>
            <rFont val="Tahoma"/>
            <family val="2"/>
            <charset val="238"/>
          </rPr>
          <t>Azonal trees and shrubs</t>
        </r>
      </text>
    </comment>
    <comment ref="L4" authorId="0" shapeId="0" xr:uid="{662CEFA6-1CD6-437E-928A-52F36853DC8C}">
      <text>
        <r>
          <rPr>
            <b/>
            <sz val="8"/>
            <color indexed="81"/>
            <rFont val="Tahoma"/>
            <family val="2"/>
            <charset val="238"/>
          </rPr>
          <t xml:space="preserve">azonal non-woody elements </t>
        </r>
        <r>
          <rPr>
            <sz val="8"/>
            <color indexed="81"/>
            <rFont val="Tahoma"/>
            <family val="2"/>
            <charset val="238"/>
          </rPr>
          <t>(monocots/reeds)</t>
        </r>
      </text>
    </comment>
    <comment ref="M4" authorId="0" shapeId="0" xr:uid="{0BF11B53-B8F5-4EC4-BD01-9197D761C688}">
      <text>
        <r>
          <rPr>
            <b/>
            <sz val="8"/>
            <color indexed="81"/>
            <rFont val="Tahoma"/>
            <family val="2"/>
            <charset val="238"/>
          </rPr>
          <t>Aquatic elements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<sst xmlns="http://schemas.openxmlformats.org/spreadsheetml/2006/main" count="36" uniqueCount="36">
  <si>
    <t>Myrica boveyana</t>
  </si>
  <si>
    <t>Quasisequoia couttsiae</t>
  </si>
  <si>
    <t>Glyptostrobus europaea</t>
  </si>
  <si>
    <t>Aracispermum canaliculatum</t>
  </si>
  <si>
    <t>Ilex saxonica</t>
  </si>
  <si>
    <t>Rhamnospermum bilobatum</t>
  </si>
  <si>
    <t>Rubus semirotundatus</t>
  </si>
  <si>
    <t>Spinopalmoxylon cicatricosum</t>
  </si>
  <si>
    <t>Spinopalmoxylon daemonorops</t>
  </si>
  <si>
    <t>ZONAL</t>
  </si>
  <si>
    <t>AZONAL</t>
  </si>
  <si>
    <t>PROBLEMATIC taxa</t>
  </si>
  <si>
    <t>Taxa</t>
  </si>
  <si>
    <t>CONIF</t>
  </si>
  <si>
    <t>BLD</t>
  </si>
  <si>
    <t>BLE</t>
  </si>
  <si>
    <t>SCL</t>
  </si>
  <si>
    <t>LEG</t>
  </si>
  <si>
    <t>ZONPALM</t>
  </si>
  <si>
    <t>ARBFERN</t>
  </si>
  <si>
    <t xml:space="preserve">DRY HERB </t>
  </si>
  <si>
    <t xml:space="preserve">MESO HERB </t>
  </si>
  <si>
    <t>AZONAL WOODY</t>
  </si>
  <si>
    <t>AZNW</t>
  </si>
  <si>
    <t>AQUATIC</t>
  </si>
  <si>
    <t>Sum of taxa</t>
  </si>
  <si>
    <t>Sum zonal taxa</t>
  </si>
  <si>
    <t>Percentage of zonal taxa</t>
  </si>
  <si>
    <t>Sum zonal woody angiosperms</t>
  </si>
  <si>
    <t>percentage of zonal woody angiosperms</t>
  </si>
  <si>
    <t>Sum of % SCL+ LEG</t>
  </si>
  <si>
    <t>Sum of % DRY HERB + MESO HERB (ZONAL HERB)</t>
  </si>
  <si>
    <t>Platanus neptuni</t>
  </si>
  <si>
    <t>site: Turów II/2a</t>
  </si>
  <si>
    <t>Laurocalyx (Phoebe?)</t>
  </si>
  <si>
    <t>Supplementary File 2. Assignment of the individual taxa to the different components for Turów II/2a and (below) characteristics of the zonal vegetation units (redrawn from Kovar-Eder et al., 2008)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</si>
</sst>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8"/>
      <color indexed="81"/>
      <name val="Tahoma"/>
      <family val="2"/>
      <charset val="238"/>
    </font>
    <font>
      <sz val="8"/>
      <color indexed="81"/>
      <name val="Tahoma"/>
      <family val="2"/>
      <charset val="238"/>
    </font>
    <font>
      <sz val="10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4">
    <xf numFmtId="0" fontId="0" fillId="0" borderId="0" xfId="0"/>
    <xf numFmtId="0" fontId="2" fillId="0" borderId="0" xfId="1"/>
    <xf numFmtId="2" fontId="2" fillId="0" borderId="0" xfId="1" applyNumberFormat="1"/>
    <xf numFmtId="2" fontId="2" fillId="2" borderId="0" xfId="1" applyNumberFormat="1" applyFill="1"/>
    <xf numFmtId="2" fontId="2" fillId="3" borderId="0" xfId="1" applyNumberFormat="1" applyFill="1"/>
    <xf numFmtId="2" fontId="2" fillId="4" borderId="0" xfId="1" applyNumberFormat="1" applyFill="1"/>
    <xf numFmtId="2" fontId="2" fillId="5" borderId="0" xfId="1" applyNumberFormat="1" applyFill="1"/>
    <xf numFmtId="2" fontId="2" fillId="6" borderId="0" xfId="1" applyNumberFormat="1" applyFill="1"/>
    <xf numFmtId="0" fontId="2" fillId="0" borderId="1" xfId="1" applyBorder="1"/>
    <xf numFmtId="49" fontId="3" fillId="0" borderId="1" xfId="1" applyNumberFormat="1" applyFont="1" applyBorder="1" applyAlignment="1">
      <alignment horizontal="center" wrapText="1"/>
    </xf>
    <xf numFmtId="2" fontId="3" fillId="0" borderId="1" xfId="1" applyNumberFormat="1" applyFont="1" applyBorder="1" applyAlignment="1">
      <alignment textRotation="90" wrapText="1"/>
    </xf>
    <xf numFmtId="2" fontId="3" fillId="2" borderId="1" xfId="1" applyNumberFormat="1" applyFont="1" applyFill="1" applyBorder="1" applyAlignment="1">
      <alignment textRotation="90" wrapText="1"/>
    </xf>
    <xf numFmtId="2" fontId="3" fillId="3" borderId="1" xfId="1" applyNumberFormat="1" applyFont="1" applyFill="1" applyBorder="1" applyAlignment="1">
      <alignment textRotation="90" wrapText="1"/>
    </xf>
    <xf numFmtId="2" fontId="3" fillId="4" borderId="1" xfId="1" applyNumberFormat="1" applyFont="1" applyFill="1" applyBorder="1" applyAlignment="1">
      <alignment textRotation="90" wrapText="1"/>
    </xf>
    <xf numFmtId="2" fontId="3" fillId="5" borderId="1" xfId="1" applyNumberFormat="1" applyFont="1" applyFill="1" applyBorder="1" applyAlignment="1">
      <alignment textRotation="90" wrapText="1"/>
    </xf>
    <xf numFmtId="2" fontId="3" fillId="6" borderId="1" xfId="1" applyNumberFormat="1" applyFont="1" applyFill="1" applyBorder="1" applyAlignment="1">
      <alignment textRotation="90" wrapText="1"/>
    </xf>
    <xf numFmtId="0" fontId="3" fillId="0" borderId="0" xfId="1" applyFont="1"/>
    <xf numFmtId="2" fontId="2" fillId="0" borderId="1" xfId="1" applyNumberFormat="1" applyBorder="1"/>
    <xf numFmtId="2" fontId="2" fillId="2" borderId="1" xfId="1" applyNumberFormat="1" applyFill="1" applyBorder="1"/>
    <xf numFmtId="2" fontId="2" fillId="3" borderId="1" xfId="1" applyNumberFormat="1" applyFill="1" applyBorder="1"/>
    <xf numFmtId="2" fontId="2" fillId="4" borderId="1" xfId="1" applyNumberFormat="1" applyFill="1" applyBorder="1"/>
    <xf numFmtId="2" fontId="2" fillId="5" borderId="1" xfId="1" applyNumberFormat="1" applyFill="1" applyBorder="1"/>
    <xf numFmtId="2" fontId="2" fillId="6" borderId="1" xfId="1" applyNumberFormat="1" applyFill="1" applyBorder="1"/>
    <xf numFmtId="49" fontId="2" fillId="0" borderId="1" xfId="1" applyNumberFormat="1" applyBorder="1"/>
    <xf numFmtId="2" fontId="2" fillId="2" borderId="6" xfId="1" applyNumberFormat="1" applyFill="1" applyBorder="1"/>
    <xf numFmtId="0" fontId="2" fillId="7" borderId="1" xfId="1" applyFill="1" applyBorder="1"/>
    <xf numFmtId="2" fontId="2" fillId="7" borderId="1" xfId="1" applyNumberFormat="1" applyFill="1" applyBorder="1"/>
    <xf numFmtId="49" fontId="2" fillId="8" borderId="1" xfId="1" applyNumberFormat="1" applyFill="1" applyBorder="1"/>
    <xf numFmtId="2" fontId="2" fillId="8" borderId="1" xfId="1" applyNumberFormat="1" applyFill="1" applyBorder="1"/>
    <xf numFmtId="2" fontId="2" fillId="7" borderId="0" xfId="1" applyNumberFormat="1" applyFill="1"/>
    <xf numFmtId="0" fontId="2" fillId="7" borderId="0" xfId="1" applyFill="1"/>
    <xf numFmtId="0" fontId="6" fillId="0" borderId="1" xfId="1" applyFont="1" applyBorder="1"/>
    <xf numFmtId="2" fontId="6" fillId="5" borderId="1" xfId="1" applyNumberFormat="1" applyFont="1" applyFill="1" applyBorder="1" applyAlignment="1">
      <alignment wrapText="1"/>
    </xf>
    <xf numFmtId="2" fontId="6" fillId="6" borderId="1" xfId="1" applyNumberFormat="1" applyFont="1" applyFill="1" applyBorder="1" applyAlignment="1">
      <alignment wrapText="1"/>
    </xf>
    <xf numFmtId="2" fontId="6" fillId="0" borderId="1" xfId="1" applyNumberFormat="1" applyFont="1" applyBorder="1" applyAlignment="1">
      <alignment wrapText="1"/>
    </xf>
    <xf numFmtId="2" fontId="6" fillId="0" borderId="1" xfId="1" applyNumberFormat="1" applyFont="1" applyBorder="1"/>
    <xf numFmtId="2" fontId="6" fillId="2" borderId="1" xfId="1" applyNumberFormat="1" applyFont="1" applyFill="1" applyBorder="1"/>
    <xf numFmtId="2" fontId="6" fillId="3" borderId="1" xfId="1" applyNumberFormat="1" applyFont="1" applyFill="1" applyBorder="1"/>
    <xf numFmtId="2" fontId="6" fillId="4" borderId="1" xfId="1" applyNumberFormat="1" applyFont="1" applyFill="1" applyBorder="1"/>
    <xf numFmtId="2" fontId="6" fillId="5" borderId="1" xfId="1" applyNumberFormat="1" applyFont="1" applyFill="1" applyBorder="1"/>
    <xf numFmtId="2" fontId="6" fillId="6" borderId="1" xfId="1" applyNumberFormat="1" applyFont="1" applyFill="1" applyBorder="1"/>
    <xf numFmtId="2" fontId="6" fillId="2" borderId="1" xfId="1" applyNumberFormat="1" applyFont="1" applyFill="1" applyBorder="1" applyAlignment="1">
      <alignment wrapText="1"/>
    </xf>
    <xf numFmtId="2" fontId="6" fillId="3" borderId="1" xfId="1" applyNumberFormat="1" applyFont="1" applyFill="1" applyBorder="1" applyAlignment="1">
      <alignment wrapText="1"/>
    </xf>
    <xf numFmtId="2" fontId="6" fillId="4" borderId="1" xfId="1" applyNumberFormat="1" applyFont="1" applyFill="1" applyBorder="1" applyAlignment="1">
      <alignment wrapText="1"/>
    </xf>
    <xf numFmtId="0" fontId="1" fillId="0" borderId="1" xfId="0" applyFont="1" applyBorder="1" applyAlignment="1">
      <alignment vertical="center"/>
    </xf>
    <xf numFmtId="2" fontId="2" fillId="0" borderId="1" xfId="1" applyNumberFormat="1" applyBorder="1" applyAlignment="1">
      <alignment horizontal="center"/>
    </xf>
    <xf numFmtId="0" fontId="2" fillId="0" borderId="1" xfId="1" applyBorder="1" applyAlignment="1">
      <alignment horizontal="center"/>
    </xf>
    <xf numFmtId="0" fontId="2" fillId="0" borderId="1" xfId="1" applyBorder="1"/>
    <xf numFmtId="2" fontId="2" fillId="5" borderId="1" xfId="1" applyNumberFormat="1" applyFill="1" applyBorder="1" applyAlignment="1">
      <alignment horizontal="center"/>
    </xf>
    <xf numFmtId="2" fontId="3" fillId="0" borderId="2" xfId="1" applyNumberFormat="1" applyFont="1" applyBorder="1" applyAlignment="1">
      <alignment horizontal="center" textRotation="90" wrapText="1"/>
    </xf>
    <xf numFmtId="2" fontId="3" fillId="0" borderId="4" xfId="1" applyNumberFormat="1" applyFont="1" applyBorder="1" applyAlignment="1">
      <alignment horizontal="center" textRotation="90" wrapText="1"/>
    </xf>
    <xf numFmtId="0" fontId="2" fillId="0" borderId="3" xfId="1" applyBorder="1" applyAlignment="1">
      <alignment horizontal="center"/>
    </xf>
    <xf numFmtId="0" fontId="2" fillId="0" borderId="5" xfId="1" applyBorder="1" applyAlignment="1">
      <alignment horizontal="center"/>
    </xf>
    <xf numFmtId="0" fontId="3" fillId="0" borderId="0" xfId="1" applyFont="1" applyAlignment="1">
      <alignment horizontal="center"/>
    </xf>
  </cellXfs>
  <cellStyles count="2">
    <cellStyle name="Normální 2" xfId="1" xr:uid="{CF52DB12-8F50-432B-BD1E-142254B75A3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24</xdr:row>
      <xdr:rowOff>57150</xdr:rowOff>
    </xdr:from>
    <xdr:to>
      <xdr:col>10</xdr:col>
      <xdr:colOff>390525</xdr:colOff>
      <xdr:row>40</xdr:row>
      <xdr:rowOff>9526</xdr:rowOff>
    </xdr:to>
    <xdr:pic>
      <xdr:nvPicPr>
        <xdr:cNvPr id="2" name="Obrázek 1" descr="http://www.iprdatabase.eu/sites/default/files/table.png">
          <a:extLst>
            <a:ext uri="{FF2B5EF4-FFF2-40B4-BE49-F238E27FC236}">
              <a16:creationId xmlns:a16="http://schemas.microsoft.com/office/drawing/2014/main" id="{6B4BE002-C2D7-4C0A-BAD1-E05099164A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341370"/>
          <a:ext cx="8361045" cy="26346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B2AD1-D4FC-475C-9F31-DD482614B8BA}">
  <sheetPr>
    <tabColor rgb="FF00B0F0"/>
  </sheetPr>
  <dimension ref="A1:P32"/>
  <sheetViews>
    <sheetView tabSelected="1" zoomScale="115" zoomScaleNormal="115" workbookViewId="0">
      <selection activeCell="O3" sqref="O3:O4"/>
    </sheetView>
  </sheetViews>
  <sheetFormatPr defaultColWidth="11.42578125" defaultRowHeight="12.75" x14ac:dyDescent="0.2"/>
  <cols>
    <col min="1" max="1" width="47.5703125" style="30" bestFit="1" customWidth="1"/>
    <col min="2" max="3" width="8.42578125" style="29" bestFit="1" customWidth="1"/>
    <col min="4" max="4" width="7.85546875" style="29" customWidth="1"/>
    <col min="5" max="5" width="8.140625" style="29" customWidth="1"/>
    <col min="6" max="6" width="7" style="29" customWidth="1"/>
    <col min="7" max="8" width="6.85546875" style="29" customWidth="1"/>
    <col min="9" max="9" width="8" style="29" customWidth="1"/>
    <col min="10" max="10" width="7.5703125" style="29" customWidth="1"/>
    <col min="11" max="11" width="7" style="29" customWidth="1"/>
    <col min="12" max="12" width="8.85546875" style="29" customWidth="1"/>
    <col min="13" max="13" width="6" style="29" customWidth="1"/>
    <col min="14" max="14" width="5.42578125" style="29" customWidth="1"/>
    <col min="15" max="15" width="16.28515625" style="30" bestFit="1" customWidth="1"/>
    <col min="16" max="16384" width="11.42578125" style="1"/>
  </cols>
  <sheetData>
    <row r="1" spans="1:16" x14ac:dyDescent="0.2">
      <c r="A1" s="30" t="s">
        <v>35</v>
      </c>
    </row>
    <row r="2" spans="1:16" x14ac:dyDescent="0.2">
      <c r="A2" s="1"/>
      <c r="B2" s="2"/>
      <c r="C2" s="3"/>
      <c r="D2" s="2"/>
      <c r="E2" s="4"/>
      <c r="F2" s="2"/>
      <c r="G2" s="5"/>
      <c r="H2" s="5"/>
      <c r="I2" s="4"/>
      <c r="J2" s="2"/>
      <c r="K2" s="6"/>
      <c r="L2" s="7"/>
      <c r="M2" s="2"/>
      <c r="N2" s="2"/>
      <c r="O2" s="1"/>
    </row>
    <row r="3" spans="1:16" x14ac:dyDescent="0.2">
      <c r="A3" s="8" t="s">
        <v>33</v>
      </c>
      <c r="B3" s="45" t="s">
        <v>9</v>
      </c>
      <c r="C3" s="46"/>
      <c r="D3" s="46"/>
      <c r="E3" s="46"/>
      <c r="F3" s="46"/>
      <c r="G3" s="46"/>
      <c r="H3" s="46"/>
      <c r="I3" s="47"/>
      <c r="J3" s="47"/>
      <c r="K3" s="48" t="s">
        <v>10</v>
      </c>
      <c r="L3" s="46"/>
      <c r="M3" s="46"/>
      <c r="N3" s="49" t="s">
        <v>11</v>
      </c>
      <c r="O3" s="51"/>
      <c r="P3" s="53"/>
    </row>
    <row r="4" spans="1:16" s="16" customFormat="1" ht="41.25" x14ac:dyDescent="0.2">
      <c r="A4" s="9" t="s">
        <v>12</v>
      </c>
      <c r="B4" s="10" t="s">
        <v>13</v>
      </c>
      <c r="C4" s="11" t="s">
        <v>14</v>
      </c>
      <c r="D4" s="10" t="s">
        <v>15</v>
      </c>
      <c r="E4" s="12" t="s">
        <v>16</v>
      </c>
      <c r="F4" s="10" t="s">
        <v>17</v>
      </c>
      <c r="G4" s="13" t="s">
        <v>18</v>
      </c>
      <c r="H4" s="13" t="s">
        <v>19</v>
      </c>
      <c r="I4" s="12" t="s">
        <v>20</v>
      </c>
      <c r="J4" s="10" t="s">
        <v>21</v>
      </c>
      <c r="K4" s="14" t="s">
        <v>22</v>
      </c>
      <c r="L4" s="15" t="s">
        <v>23</v>
      </c>
      <c r="M4" s="10" t="s">
        <v>24</v>
      </c>
      <c r="N4" s="50"/>
      <c r="O4" s="52"/>
      <c r="P4" s="53"/>
    </row>
    <row r="5" spans="1:16" s="16" customFormat="1" x14ac:dyDescent="0.2">
      <c r="A5" s="44" t="s">
        <v>3</v>
      </c>
      <c r="B5" s="34"/>
      <c r="C5" s="41"/>
      <c r="D5" s="34"/>
      <c r="E5" s="42"/>
      <c r="F5" s="34"/>
      <c r="G5" s="43"/>
      <c r="H5" s="43"/>
      <c r="I5" s="42"/>
      <c r="J5" s="34"/>
      <c r="K5" s="32"/>
      <c r="L5" s="33">
        <v>1</v>
      </c>
      <c r="M5" s="34"/>
      <c r="N5" s="34"/>
      <c r="O5" s="35">
        <f t="shared" ref="O5:O15" si="0">SUM(B5:N5)</f>
        <v>1</v>
      </c>
    </row>
    <row r="6" spans="1:16" s="16" customFormat="1" x14ac:dyDescent="0.2">
      <c r="A6" s="44" t="s">
        <v>2</v>
      </c>
      <c r="B6" s="34"/>
      <c r="C6" s="41"/>
      <c r="D6" s="34"/>
      <c r="E6" s="42"/>
      <c r="F6" s="34"/>
      <c r="G6" s="43"/>
      <c r="H6" s="43"/>
      <c r="I6" s="42"/>
      <c r="J6" s="34"/>
      <c r="K6" s="32">
        <v>1</v>
      </c>
      <c r="L6" s="33"/>
      <c r="M6" s="34"/>
      <c r="N6" s="34"/>
      <c r="O6" s="35">
        <f t="shared" si="0"/>
        <v>1</v>
      </c>
    </row>
    <row r="7" spans="1:16" s="16" customFormat="1" x14ac:dyDescent="0.2">
      <c r="A7" s="44" t="s">
        <v>4</v>
      </c>
      <c r="B7" s="34"/>
      <c r="C7" s="41"/>
      <c r="D7" s="34">
        <v>1</v>
      </c>
      <c r="E7" s="42"/>
      <c r="F7" s="34"/>
      <c r="G7" s="43"/>
      <c r="H7" s="43"/>
      <c r="I7" s="42"/>
      <c r="J7" s="34"/>
      <c r="K7" s="32"/>
      <c r="L7" s="33"/>
      <c r="M7" s="34"/>
      <c r="N7" s="34"/>
      <c r="O7" s="35">
        <f t="shared" si="0"/>
        <v>1</v>
      </c>
    </row>
    <row r="8" spans="1:16" s="16" customFormat="1" x14ac:dyDescent="0.2">
      <c r="A8" s="44" t="s">
        <v>0</v>
      </c>
      <c r="B8" s="34"/>
      <c r="C8" s="41"/>
      <c r="D8" s="34">
        <v>0.5</v>
      </c>
      <c r="E8" s="42">
        <v>0.5</v>
      </c>
      <c r="F8" s="34"/>
      <c r="G8" s="43"/>
      <c r="H8" s="43"/>
      <c r="I8" s="42"/>
      <c r="J8" s="34"/>
      <c r="K8" s="32"/>
      <c r="L8" s="33"/>
      <c r="M8" s="34"/>
      <c r="N8" s="34"/>
      <c r="O8" s="35">
        <f t="shared" si="0"/>
        <v>1</v>
      </c>
    </row>
    <row r="9" spans="1:16" s="16" customFormat="1" x14ac:dyDescent="0.2">
      <c r="A9" s="44" t="s">
        <v>34</v>
      </c>
      <c r="B9" s="34"/>
      <c r="C9" s="41"/>
      <c r="D9" s="34">
        <v>1</v>
      </c>
      <c r="E9" s="42"/>
      <c r="F9" s="34"/>
      <c r="G9" s="43"/>
      <c r="H9" s="43"/>
      <c r="I9" s="42"/>
      <c r="J9" s="34"/>
      <c r="K9" s="32"/>
      <c r="L9" s="33"/>
      <c r="M9" s="34"/>
      <c r="N9" s="34"/>
      <c r="O9" s="35">
        <f t="shared" si="0"/>
        <v>1</v>
      </c>
    </row>
    <row r="10" spans="1:16" s="16" customFormat="1" x14ac:dyDescent="0.2">
      <c r="A10" s="44" t="s">
        <v>1</v>
      </c>
      <c r="B10" s="34"/>
      <c r="C10" s="41"/>
      <c r="D10" s="34"/>
      <c r="E10" s="42"/>
      <c r="F10" s="34"/>
      <c r="G10" s="43"/>
      <c r="H10" s="43"/>
      <c r="I10" s="42"/>
      <c r="J10" s="34"/>
      <c r="K10" s="32">
        <v>1</v>
      </c>
      <c r="L10" s="33"/>
      <c r="M10" s="34"/>
      <c r="N10" s="34"/>
      <c r="O10" s="35">
        <f t="shared" si="0"/>
        <v>1</v>
      </c>
    </row>
    <row r="11" spans="1:16" s="16" customFormat="1" x14ac:dyDescent="0.2">
      <c r="A11" s="44" t="s">
        <v>5</v>
      </c>
      <c r="B11" s="34"/>
      <c r="C11" s="41"/>
      <c r="D11" s="34"/>
      <c r="E11" s="42"/>
      <c r="F11" s="34"/>
      <c r="G11" s="43"/>
      <c r="H11" s="43"/>
      <c r="I11" s="42"/>
      <c r="J11" s="34"/>
      <c r="K11" s="32"/>
      <c r="L11" s="33"/>
      <c r="M11" s="34"/>
      <c r="N11" s="34">
        <v>1</v>
      </c>
      <c r="O11" s="35">
        <f t="shared" si="0"/>
        <v>1</v>
      </c>
    </row>
    <row r="12" spans="1:16" s="16" customFormat="1" x14ac:dyDescent="0.2">
      <c r="A12" s="44" t="s">
        <v>6</v>
      </c>
      <c r="B12" s="34"/>
      <c r="C12" s="41">
        <v>0.5</v>
      </c>
      <c r="D12" s="34"/>
      <c r="E12" s="42"/>
      <c r="F12" s="34"/>
      <c r="G12" s="43"/>
      <c r="H12" s="43"/>
      <c r="I12" s="42"/>
      <c r="J12" s="34"/>
      <c r="K12" s="32">
        <v>0.5</v>
      </c>
      <c r="L12" s="33"/>
      <c r="M12" s="34"/>
      <c r="N12" s="34"/>
      <c r="O12" s="35">
        <f t="shared" si="0"/>
        <v>1</v>
      </c>
    </row>
    <row r="13" spans="1:16" s="16" customFormat="1" x14ac:dyDescent="0.2">
      <c r="A13" s="44" t="s">
        <v>7</v>
      </c>
      <c r="B13" s="34"/>
      <c r="C13" s="41"/>
      <c r="D13" s="34"/>
      <c r="E13" s="42"/>
      <c r="F13" s="34"/>
      <c r="G13" s="43"/>
      <c r="H13" s="43"/>
      <c r="I13" s="42"/>
      <c r="J13" s="34"/>
      <c r="K13" s="32"/>
      <c r="L13" s="33">
        <v>1</v>
      </c>
      <c r="M13" s="34"/>
      <c r="N13" s="34"/>
      <c r="O13" s="35">
        <f t="shared" si="0"/>
        <v>1</v>
      </c>
    </row>
    <row r="14" spans="1:16" s="16" customFormat="1" x14ac:dyDescent="0.2">
      <c r="A14" s="44" t="s">
        <v>8</v>
      </c>
      <c r="B14" s="34"/>
      <c r="C14" s="41"/>
      <c r="D14" s="34"/>
      <c r="E14" s="42"/>
      <c r="F14" s="34"/>
      <c r="G14" s="43"/>
      <c r="H14" s="43"/>
      <c r="I14" s="42"/>
      <c r="J14" s="34"/>
      <c r="K14" s="32"/>
      <c r="L14" s="33">
        <v>1</v>
      </c>
      <c r="M14" s="34"/>
      <c r="N14" s="34"/>
      <c r="O14" s="35">
        <f t="shared" si="0"/>
        <v>1</v>
      </c>
    </row>
    <row r="15" spans="1:16" x14ac:dyDescent="0.2">
      <c r="A15" s="31" t="s">
        <v>32</v>
      </c>
      <c r="B15" s="35"/>
      <c r="C15" s="36">
        <v>0.5</v>
      </c>
      <c r="D15" s="35"/>
      <c r="E15" s="37"/>
      <c r="F15" s="35"/>
      <c r="G15" s="38"/>
      <c r="H15" s="38"/>
      <c r="I15" s="37"/>
      <c r="J15" s="35"/>
      <c r="K15" s="39">
        <v>0.5</v>
      </c>
      <c r="L15" s="40"/>
      <c r="M15" s="35"/>
      <c r="N15" s="35"/>
      <c r="O15" s="35">
        <f t="shared" si="0"/>
        <v>1</v>
      </c>
    </row>
    <row r="16" spans="1:16" x14ac:dyDescent="0.2">
      <c r="A16" s="23" t="s">
        <v>25</v>
      </c>
      <c r="B16" s="17">
        <f>SUM(B$5:B15)</f>
        <v>0</v>
      </c>
      <c r="C16" s="18">
        <f>SUM(C$5:C15)</f>
        <v>1</v>
      </c>
      <c r="D16" s="17">
        <f>SUM(D$5:D15)</f>
        <v>2.5</v>
      </c>
      <c r="E16" s="19">
        <f>SUM(E$5:E15)</f>
        <v>0.5</v>
      </c>
      <c r="F16" s="17">
        <f>SUM(F$5:F15)</f>
        <v>0</v>
      </c>
      <c r="G16" s="20">
        <f>SUM(G$5:G15)</f>
        <v>0</v>
      </c>
      <c r="H16" s="20">
        <f>SUM(H$5:H15)</f>
        <v>0</v>
      </c>
      <c r="I16" s="19">
        <f>SUM(I$5:I15)</f>
        <v>0</v>
      </c>
      <c r="J16" s="17">
        <f>SUM(J$5:J15)</f>
        <v>0</v>
      </c>
      <c r="K16" s="21">
        <f>SUM(K$5:K15)</f>
        <v>3</v>
      </c>
      <c r="L16" s="22">
        <f>SUM(L$5:L15)</f>
        <v>3</v>
      </c>
      <c r="M16" s="17">
        <f>SUM(M$5:M15)</f>
        <v>0</v>
      </c>
      <c r="N16" s="17">
        <f>SUM(N$5:N15)</f>
        <v>1</v>
      </c>
      <c r="O16" s="17">
        <f>SUM($B16:$N16)</f>
        <v>11</v>
      </c>
    </row>
    <row r="17" spans="1:16" x14ac:dyDescent="0.2">
      <c r="A17" s="23" t="s">
        <v>26</v>
      </c>
      <c r="B17" s="17"/>
      <c r="C17" s="18"/>
      <c r="D17" s="17"/>
      <c r="E17" s="19"/>
      <c r="F17" s="17"/>
      <c r="G17" s="20"/>
      <c r="H17" s="20"/>
      <c r="I17" s="19"/>
      <c r="J17" s="17"/>
      <c r="K17" s="21"/>
      <c r="L17" s="22"/>
      <c r="M17" s="17"/>
      <c r="N17" s="17"/>
      <c r="O17" s="17">
        <f>SUM(B16:J16)</f>
        <v>4</v>
      </c>
    </row>
    <row r="18" spans="1:16" x14ac:dyDescent="0.2">
      <c r="A18" s="23" t="s">
        <v>27</v>
      </c>
      <c r="B18" s="17">
        <f t="shared" ref="B18:J18" si="1">B16/$O17*100</f>
        <v>0</v>
      </c>
      <c r="C18" s="18">
        <f t="shared" si="1"/>
        <v>25</v>
      </c>
      <c r="D18" s="17">
        <f t="shared" si="1"/>
        <v>62.5</v>
      </c>
      <c r="E18" s="19">
        <f t="shared" si="1"/>
        <v>12.5</v>
      </c>
      <c r="F18" s="17">
        <f t="shared" si="1"/>
        <v>0</v>
      </c>
      <c r="G18" s="20">
        <f t="shared" si="1"/>
        <v>0</v>
      </c>
      <c r="H18" s="20">
        <f t="shared" si="1"/>
        <v>0</v>
      </c>
      <c r="I18" s="19">
        <f t="shared" si="1"/>
        <v>0</v>
      </c>
      <c r="J18" s="17">
        <f t="shared" si="1"/>
        <v>0</v>
      </c>
      <c r="K18" s="21"/>
      <c r="L18" s="22"/>
      <c r="M18" s="17"/>
      <c r="N18" s="17"/>
      <c r="O18" s="17">
        <f>SUM(B18:J18)</f>
        <v>100</v>
      </c>
    </row>
    <row r="19" spans="1:16" x14ac:dyDescent="0.2">
      <c r="A19" s="23" t="s">
        <v>28</v>
      </c>
      <c r="B19" s="17"/>
      <c r="C19" s="24"/>
      <c r="D19" s="17"/>
      <c r="E19" s="19"/>
      <c r="F19" s="17"/>
      <c r="G19" s="20"/>
      <c r="H19" s="20"/>
      <c r="I19" s="19"/>
      <c r="J19" s="17"/>
      <c r="K19" s="21"/>
      <c r="L19" s="22"/>
      <c r="M19" s="17"/>
      <c r="N19" s="17"/>
      <c r="O19" s="17">
        <f>SUM(C16:G16)</f>
        <v>4</v>
      </c>
    </row>
    <row r="20" spans="1:16" x14ac:dyDescent="0.2">
      <c r="A20" s="23" t="s">
        <v>29</v>
      </c>
      <c r="B20" s="17"/>
      <c r="C20" s="18">
        <f>C16/$O19*100</f>
        <v>25</v>
      </c>
      <c r="D20" s="17">
        <f>D16/$O19*100</f>
        <v>62.5</v>
      </c>
      <c r="E20" s="19">
        <f>E16/$O19*100</f>
        <v>12.5</v>
      </c>
      <c r="F20" s="17">
        <f>F16/$O19*100</f>
        <v>0</v>
      </c>
      <c r="G20" s="20">
        <f>G16/$O19*100</f>
        <v>0</v>
      </c>
      <c r="H20" s="20"/>
      <c r="I20" s="19"/>
      <c r="J20" s="17"/>
      <c r="K20" s="21"/>
      <c r="L20" s="22"/>
      <c r="M20" s="17"/>
      <c r="N20" s="17"/>
      <c r="O20" s="17">
        <f>SUM(C20:G20)</f>
        <v>100</v>
      </c>
    </row>
    <row r="21" spans="1:16" x14ac:dyDescent="0.2">
      <c r="A21" s="25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5"/>
    </row>
    <row r="22" spans="1:16" x14ac:dyDescent="0.2">
      <c r="A22" s="27" t="s">
        <v>30</v>
      </c>
      <c r="B22" s="28">
        <f>E20+F20</f>
        <v>12.5</v>
      </c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5"/>
    </row>
    <row r="23" spans="1:16" x14ac:dyDescent="0.2">
      <c r="A23" s="27" t="s">
        <v>31</v>
      </c>
      <c r="B23" s="28">
        <f>I18+J18</f>
        <v>0</v>
      </c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5"/>
    </row>
    <row r="32" spans="1:16" s="29" customFormat="1" x14ac:dyDescent="0.2">
      <c r="A32" s="1"/>
      <c r="O32" s="30"/>
      <c r="P32" s="1"/>
    </row>
  </sheetData>
  <mergeCells count="5">
    <mergeCell ref="B3:J3"/>
    <mergeCell ref="K3:M3"/>
    <mergeCell ref="N3:N4"/>
    <mergeCell ref="O3:O4"/>
    <mergeCell ref="P3:P4"/>
  </mergeCells>
  <printOptions gridLines="1"/>
  <pageMargins left="0.19685039370078741" right="0.19685039370078741" top="0.59055118110236227" bottom="0.59055118110236227" header="0.19685039370078741" footer="0.11811023622047245"/>
  <pageSetup paperSize="9" orientation="portrait" horizontalDpi="4294967295" verticalDpi="360" r:id="rId1"/>
  <headerFooter alignWithMargins="0">
    <oddFooter>Seite &amp;P von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IPR scoring Turów II 2a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Vasilis Teodoridis</dc:creator>
  <cp:lastModifiedBy>Agnieszka Sojka</cp:lastModifiedBy>
  <dcterms:created xsi:type="dcterms:W3CDTF">2023-07-12T06:42:58Z</dcterms:created>
  <dcterms:modified xsi:type="dcterms:W3CDTF">2025-05-30T08:24:28Z</dcterms:modified>
</cp:coreProperties>
</file>