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D:\1_CZASOPISMA\1_ACTA PALEO\Acta_Redakcja\Acta_64_2\2_Eder\Gotowe\"/>
    </mc:Choice>
  </mc:AlternateContent>
  <xr:revisionPtr revIDLastSave="0" documentId="13_ncr:1_{5472370E-0755-416D-80DF-59113405B0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xy uni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" i="1" l="1"/>
  <c r="D29" i="1"/>
  <c r="C29" i="1"/>
  <c r="E27" i="1"/>
  <c r="D27" i="1"/>
  <c r="C27" i="1"/>
  <c r="E24" i="1"/>
  <c r="D24" i="1"/>
  <c r="C24" i="1"/>
  <c r="E20" i="1"/>
  <c r="D20" i="1"/>
  <c r="C20" i="1"/>
  <c r="E15" i="1"/>
  <c r="D15" i="1"/>
  <c r="C15" i="1"/>
  <c r="E13" i="1"/>
  <c r="D13" i="1"/>
  <c r="C13" i="1"/>
  <c r="F13" i="1" s="1"/>
  <c r="E8" i="1"/>
  <c r="D8" i="1"/>
  <c r="C8" i="1"/>
  <c r="E4" i="1"/>
  <c r="D4" i="1"/>
  <c r="C4" i="1"/>
  <c r="F23" i="1"/>
  <c r="F19" i="1"/>
  <c r="F18" i="1"/>
  <c r="F12" i="1"/>
  <c r="F9" i="1"/>
  <c r="F7" i="1"/>
  <c r="F4" i="1" l="1"/>
  <c r="F29" i="1"/>
  <c r="F28" i="1"/>
  <c r="F27" i="1"/>
  <c r="F26" i="1"/>
  <c r="F25" i="1"/>
  <c r="F22" i="1"/>
  <c r="F21" i="1"/>
  <c r="F17" i="1"/>
  <c r="F16" i="1"/>
  <c r="F14" i="1"/>
  <c r="F11" i="1"/>
  <c r="F10" i="1"/>
  <c r="F8" i="1"/>
  <c r="F6" i="1"/>
  <c r="F5" i="1"/>
  <c r="F3" i="1"/>
  <c r="F15" i="1" l="1"/>
  <c r="F20" i="1"/>
  <c r="F24" i="1"/>
</calcChain>
</file>

<file path=xl/sharedStrings.xml><?xml version="1.0" encoding="utf-8"?>
<sst xmlns="http://schemas.openxmlformats.org/spreadsheetml/2006/main" count="41" uniqueCount="35">
  <si>
    <t>European vegetation formation/East Asian vegetation type</t>
  </si>
  <si>
    <t>Unit</t>
  </si>
  <si>
    <t>BLEF China, Japan</t>
  </si>
  <si>
    <t>MMF China</t>
  </si>
  <si>
    <t>China 60</t>
  </si>
  <si>
    <t>BLDF Upper Yangtze, Honshu</t>
  </si>
  <si>
    <t>China 67</t>
  </si>
  <si>
    <t>Japan 01</t>
  </si>
  <si>
    <t>Japan 05</t>
  </si>
  <si>
    <t>BLDF N and NE Provinces, China</t>
  </si>
  <si>
    <t>China 68</t>
  </si>
  <si>
    <t>MCF China, Japan</t>
  </si>
  <si>
    <t>China 81</t>
  </si>
  <si>
    <t>Japan 06</t>
  </si>
  <si>
    <t>Formation  F</t>
  </si>
  <si>
    <t>Formation D</t>
  </si>
  <si>
    <t>Formation C</t>
  </si>
  <si>
    <t>China 36</t>
  </si>
  <si>
    <t>China 58</t>
  </si>
  <si>
    <t>China 61</t>
  </si>
  <si>
    <t>Japan 16</t>
  </si>
  <si>
    <t>Japan 18</t>
  </si>
  <si>
    <t>China 66</t>
  </si>
  <si>
    <t>F026</t>
  </si>
  <si>
    <t>F136</t>
  </si>
  <si>
    <t>F148</t>
  </si>
  <si>
    <t>D011</t>
  </si>
  <si>
    <t>D030</t>
  </si>
  <si>
    <t>C041</t>
  </si>
  <si>
    <t>sum</t>
  </si>
  <si>
    <t>Variant A</t>
  </si>
  <si>
    <t>Variant B</t>
  </si>
  <si>
    <t>Variant C</t>
  </si>
  <si>
    <r>
      <t>Sum variants A</t>
    </r>
    <r>
      <rPr>
        <b/>
        <sz val="10"/>
        <rFont val="Calibri"/>
        <family val="2"/>
      </rPr>
      <t>–C</t>
    </r>
  </si>
  <si>
    <t>Supplementary File 4. Modern vegetation proxies as delivered by the Similarity Approach (application of the Drudge 1 tool) for Leoben (variants A–C) at the level of units. Only those units that received similarity hits are shown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</si>
</sst>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scheme val="minor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009999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2" borderId="8" xfId="0" applyFont="1" applyFill="1" applyBorder="1"/>
    <xf numFmtId="1" fontId="1" fillId="0" borderId="8" xfId="0" applyNumberFormat="1" applyFont="1" applyBorder="1" applyAlignment="1">
      <alignment horizontal="center"/>
    </xf>
    <xf numFmtId="1" fontId="4" fillId="0" borderId="8" xfId="0" applyNumberFormat="1" applyFont="1" applyBorder="1" applyAlignment="1">
      <alignment horizontal="center"/>
    </xf>
    <xf numFmtId="0" fontId="1" fillId="3" borderId="8" xfId="0" applyFont="1" applyFill="1" applyBorder="1"/>
    <xf numFmtId="0" fontId="2" fillId="3" borderId="8" xfId="0" applyFont="1" applyFill="1" applyBorder="1" applyAlignment="1">
      <alignment wrapText="1"/>
    </xf>
    <xf numFmtId="0" fontId="2" fillId="4" borderId="8" xfId="0" applyFont="1" applyFill="1" applyBorder="1"/>
    <xf numFmtId="1" fontId="1" fillId="0" borderId="8" xfId="0" applyNumberFormat="1" applyFont="1" applyBorder="1" applyAlignment="1">
      <alignment horizontal="center" wrapText="1"/>
    </xf>
    <xf numFmtId="164" fontId="1" fillId="4" borderId="8" xfId="0" applyNumberFormat="1" applyFont="1" applyFill="1" applyBorder="1" applyAlignment="1">
      <alignment horizontal="left"/>
    </xf>
    <xf numFmtId="0" fontId="1" fillId="5" borderId="8" xfId="0" applyFont="1" applyFill="1" applyBorder="1" applyAlignment="1">
      <alignment wrapText="1"/>
    </xf>
    <xf numFmtId="1" fontId="4" fillId="0" borderId="8" xfId="0" applyNumberFormat="1" applyFont="1" applyBorder="1" applyAlignment="1">
      <alignment horizontal="center" wrapText="1"/>
    </xf>
    <xf numFmtId="164" fontId="1" fillId="6" borderId="8" xfId="0" applyNumberFormat="1" applyFont="1" applyFill="1" applyBorder="1" applyAlignment="1">
      <alignment horizontal="left"/>
    </xf>
    <xf numFmtId="0" fontId="1" fillId="6" borderId="8" xfId="0" applyFont="1" applyFill="1" applyBorder="1"/>
    <xf numFmtId="0" fontId="1" fillId="7" borderId="8" xfId="0" applyFont="1" applyFill="1" applyBorder="1"/>
    <xf numFmtId="0" fontId="1" fillId="8" borderId="8" xfId="0" applyFont="1" applyFill="1" applyBorder="1"/>
    <xf numFmtId="0" fontId="1" fillId="9" borderId="8" xfId="0" applyFont="1" applyFill="1" applyBorder="1"/>
    <xf numFmtId="1" fontId="2" fillId="0" borderId="9" xfId="0" applyNumberFormat="1" applyFont="1" applyBorder="1"/>
    <xf numFmtId="1" fontId="5" fillId="0" borderId="9" xfId="0" applyNumberFormat="1" applyFont="1" applyBorder="1"/>
    <xf numFmtId="0" fontId="1" fillId="9" borderId="10" xfId="0" applyFont="1" applyFill="1" applyBorder="1"/>
    <xf numFmtId="1" fontId="4" fillId="0" borderId="10" xfId="0" applyNumberFormat="1" applyFont="1" applyBorder="1" applyAlignment="1">
      <alignment horizontal="center"/>
    </xf>
    <xf numFmtId="1" fontId="5" fillId="0" borderId="11" xfId="0" applyNumberFormat="1" applyFont="1" applyBorder="1"/>
    <xf numFmtId="0" fontId="2" fillId="7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1" fillId="2" borderId="7" xfId="0" applyNumberFormat="1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 wrapText="1"/>
    </xf>
    <xf numFmtId="164" fontId="1" fillId="5" borderId="4" xfId="0" applyNumberFormat="1" applyFont="1" applyFill="1" applyBorder="1" applyAlignment="1">
      <alignment horizontal="center" vertical="center" wrapText="1"/>
    </xf>
    <xf numFmtId="164" fontId="1" fillId="6" borderId="4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00CC99"/>
      <color rgb="FF009999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'proxy units'!$C$2</c:f>
              <c:strCache>
                <c:ptCount val="1"/>
                <c:pt idx="0">
                  <c:v>Variant A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'proxy units'!$B$3:$B$28</c:f>
              <c:strCache>
                <c:ptCount val="19"/>
                <c:pt idx="0">
                  <c:v>China 36</c:v>
                </c:pt>
                <c:pt idx="1">
                  <c:v>China 58</c:v>
                </c:pt>
                <c:pt idx="2">
                  <c:v>China 60</c:v>
                </c:pt>
                <c:pt idx="3">
                  <c:v>China 61</c:v>
                </c:pt>
                <c:pt idx="4">
                  <c:v>China 66</c:v>
                </c:pt>
                <c:pt idx="5">
                  <c:v>China 67</c:v>
                </c:pt>
                <c:pt idx="6">
                  <c:v>Japan 01</c:v>
                </c:pt>
                <c:pt idx="7">
                  <c:v>Japan 05</c:v>
                </c:pt>
                <c:pt idx="8">
                  <c:v>China 68</c:v>
                </c:pt>
                <c:pt idx="9">
                  <c:v>China 81</c:v>
                </c:pt>
                <c:pt idx="10">
                  <c:v>Japan 06</c:v>
                </c:pt>
                <c:pt idx="11">
                  <c:v>Japan 16</c:v>
                </c:pt>
                <c:pt idx="12">
                  <c:v>Japan 18</c:v>
                </c:pt>
                <c:pt idx="13">
                  <c:v>F026</c:v>
                </c:pt>
                <c:pt idx="14">
                  <c:v>F136</c:v>
                </c:pt>
                <c:pt idx="15">
                  <c:v>F148</c:v>
                </c:pt>
                <c:pt idx="16">
                  <c:v>D011</c:v>
                </c:pt>
                <c:pt idx="17">
                  <c:v>D030</c:v>
                </c:pt>
                <c:pt idx="18">
                  <c:v>C041</c:v>
                </c:pt>
              </c:strCache>
            </c:strRef>
          </c:cat>
          <c:val>
            <c:numRef>
              <c:f>'proxy units'!$C$3:$C$28</c:f>
              <c:numCache>
                <c:formatCode>0</c:formatCode>
                <c:ptCount val="19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41-4335-AB02-BDF69278EFA4}"/>
            </c:ext>
          </c:extLst>
        </c:ser>
        <c:ser>
          <c:idx val="1"/>
          <c:order val="1"/>
          <c:tx>
            <c:strRef>
              <c:f>'proxy units'!$D$2</c:f>
              <c:strCache>
                <c:ptCount val="1"/>
                <c:pt idx="0">
                  <c:v>Variant B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'proxy units'!$B$3:$B$28</c:f>
              <c:strCache>
                <c:ptCount val="19"/>
                <c:pt idx="0">
                  <c:v>China 36</c:v>
                </c:pt>
                <c:pt idx="1">
                  <c:v>China 58</c:v>
                </c:pt>
                <c:pt idx="2">
                  <c:v>China 60</c:v>
                </c:pt>
                <c:pt idx="3">
                  <c:v>China 61</c:v>
                </c:pt>
                <c:pt idx="4">
                  <c:v>China 66</c:v>
                </c:pt>
                <c:pt idx="5">
                  <c:v>China 67</c:v>
                </c:pt>
                <c:pt idx="6">
                  <c:v>Japan 01</c:v>
                </c:pt>
                <c:pt idx="7">
                  <c:v>Japan 05</c:v>
                </c:pt>
                <c:pt idx="8">
                  <c:v>China 68</c:v>
                </c:pt>
                <c:pt idx="9">
                  <c:v>China 81</c:v>
                </c:pt>
                <c:pt idx="10">
                  <c:v>Japan 06</c:v>
                </c:pt>
                <c:pt idx="11">
                  <c:v>Japan 16</c:v>
                </c:pt>
                <c:pt idx="12">
                  <c:v>Japan 18</c:v>
                </c:pt>
                <c:pt idx="13">
                  <c:v>F026</c:v>
                </c:pt>
                <c:pt idx="14">
                  <c:v>F136</c:v>
                </c:pt>
                <c:pt idx="15">
                  <c:v>F148</c:v>
                </c:pt>
                <c:pt idx="16">
                  <c:v>D011</c:v>
                </c:pt>
                <c:pt idx="17">
                  <c:v>D030</c:v>
                </c:pt>
                <c:pt idx="18">
                  <c:v>C041</c:v>
                </c:pt>
              </c:strCache>
            </c:strRef>
          </c:cat>
          <c:val>
            <c:numRef>
              <c:f>'proxy units'!$D$3:$D$28</c:f>
              <c:numCache>
                <c:formatCode>0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41-4335-AB02-BDF69278EFA4}"/>
            </c:ext>
          </c:extLst>
        </c:ser>
        <c:ser>
          <c:idx val="2"/>
          <c:order val="2"/>
          <c:tx>
            <c:strRef>
              <c:f>'proxy units'!$E$2</c:f>
              <c:strCache>
                <c:ptCount val="1"/>
                <c:pt idx="0">
                  <c:v>Variant C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'proxy units'!$B$3:$B$28</c:f>
              <c:strCache>
                <c:ptCount val="19"/>
                <c:pt idx="0">
                  <c:v>China 36</c:v>
                </c:pt>
                <c:pt idx="1">
                  <c:v>China 58</c:v>
                </c:pt>
                <c:pt idx="2">
                  <c:v>China 60</c:v>
                </c:pt>
                <c:pt idx="3">
                  <c:v>China 61</c:v>
                </c:pt>
                <c:pt idx="4">
                  <c:v>China 66</c:v>
                </c:pt>
                <c:pt idx="5">
                  <c:v>China 67</c:v>
                </c:pt>
                <c:pt idx="6">
                  <c:v>Japan 01</c:v>
                </c:pt>
                <c:pt idx="7">
                  <c:v>Japan 05</c:v>
                </c:pt>
                <c:pt idx="8">
                  <c:v>China 68</c:v>
                </c:pt>
                <c:pt idx="9">
                  <c:v>China 81</c:v>
                </c:pt>
                <c:pt idx="10">
                  <c:v>Japan 06</c:v>
                </c:pt>
                <c:pt idx="11">
                  <c:v>Japan 16</c:v>
                </c:pt>
                <c:pt idx="12">
                  <c:v>Japan 18</c:v>
                </c:pt>
                <c:pt idx="13">
                  <c:v>F026</c:v>
                </c:pt>
                <c:pt idx="14">
                  <c:v>F136</c:v>
                </c:pt>
                <c:pt idx="15">
                  <c:v>F148</c:v>
                </c:pt>
                <c:pt idx="16">
                  <c:v>D011</c:v>
                </c:pt>
                <c:pt idx="17">
                  <c:v>D030</c:v>
                </c:pt>
                <c:pt idx="18">
                  <c:v>C041</c:v>
                </c:pt>
              </c:strCache>
            </c:strRef>
          </c:cat>
          <c:val>
            <c:numRef>
              <c:f>'proxy units'!$E$3:$E$28</c:f>
              <c:numCache>
                <c:formatCode>0</c:formatCode>
                <c:ptCount val="1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441-4335-AB02-BDF69278EF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14876272"/>
        <c:axId val="614877904"/>
      </c:barChart>
      <c:catAx>
        <c:axId val="614876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614877904"/>
        <c:crosses val="autoZero"/>
        <c:auto val="1"/>
        <c:lblAlgn val="ctr"/>
        <c:lblOffset val="100"/>
        <c:noMultiLvlLbl val="0"/>
      </c:catAx>
      <c:valAx>
        <c:axId val="614877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614876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169067</xdr:colOff>
      <xdr:row>1</xdr:row>
      <xdr:rowOff>54767</xdr:rowOff>
    </xdr:from>
    <xdr:to>
      <xdr:col>13</xdr:col>
      <xdr:colOff>304798</xdr:colOff>
      <xdr:row>29</xdr:row>
      <xdr:rowOff>85725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276224</xdr:colOff>
      <xdr:row>25</xdr:row>
      <xdr:rowOff>85725</xdr:rowOff>
    </xdr:from>
    <xdr:to>
      <xdr:col>9</xdr:col>
      <xdr:colOff>528224</xdr:colOff>
      <xdr:row>27</xdr:row>
      <xdr:rowOff>4763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986587" y="3419475"/>
          <a:ext cx="252000" cy="8572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6</xdr:col>
      <xdr:colOff>671510</xdr:colOff>
      <xdr:row>25</xdr:row>
      <xdr:rowOff>85726</xdr:rowOff>
    </xdr:from>
    <xdr:to>
      <xdr:col>7</xdr:col>
      <xdr:colOff>737510</xdr:colOff>
      <xdr:row>27</xdr:row>
      <xdr:rowOff>9525</xdr:rowOff>
    </xdr:to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095873" y="3419476"/>
          <a:ext cx="828000" cy="90487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7</xdr:col>
      <xdr:colOff>747710</xdr:colOff>
      <xdr:row>25</xdr:row>
      <xdr:rowOff>85725</xdr:rowOff>
    </xdr:from>
    <xdr:to>
      <xdr:col>9</xdr:col>
      <xdr:colOff>267710</xdr:colOff>
      <xdr:row>27</xdr:row>
      <xdr:rowOff>9524</xdr:rowOff>
    </xdr:to>
    <xdr:sp macro="" textlink="">
      <xdr:nvSpPr>
        <xdr:cNvPr id="5" name="Rechtec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934073" y="3419475"/>
          <a:ext cx="1044000" cy="90487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11</xdr:col>
      <xdr:colOff>66669</xdr:colOff>
      <xdr:row>25</xdr:row>
      <xdr:rowOff>85725</xdr:rowOff>
    </xdr:from>
    <xdr:to>
      <xdr:col>12</xdr:col>
      <xdr:colOff>168669</xdr:colOff>
      <xdr:row>27</xdr:row>
      <xdr:rowOff>4763</xdr:rowOff>
    </xdr:to>
    <xdr:sp macro="" textlink="">
      <xdr:nvSpPr>
        <xdr:cNvPr id="6" name="Rechtec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301032" y="3419475"/>
          <a:ext cx="864000" cy="85726"/>
        </a:xfrm>
        <a:prstGeom prst="rect">
          <a:avLst/>
        </a:prstGeom>
        <a:solidFill>
          <a:srgbClr val="00FF99"/>
        </a:soli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6</xdr:col>
      <xdr:colOff>409573</xdr:colOff>
      <xdr:row>25</xdr:row>
      <xdr:rowOff>90488</xdr:rowOff>
    </xdr:from>
    <xdr:to>
      <xdr:col>6</xdr:col>
      <xdr:colOff>661573</xdr:colOff>
      <xdr:row>27</xdr:row>
      <xdr:rowOff>9526</xdr:rowOff>
    </xdr:to>
    <xdr:sp macro="" textlink="">
      <xdr:nvSpPr>
        <xdr:cNvPr id="7" name="Rechteck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833936" y="3424238"/>
          <a:ext cx="252000" cy="85726"/>
        </a:xfrm>
        <a:prstGeom prst="rect">
          <a:avLst/>
        </a:prstGeom>
        <a:solidFill>
          <a:schemeClr val="bg1">
            <a:lumMod val="75000"/>
          </a:schemeClr>
        </a:soli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9</xdr:col>
      <xdr:colOff>538158</xdr:colOff>
      <xdr:row>25</xdr:row>
      <xdr:rowOff>85725</xdr:rowOff>
    </xdr:from>
    <xdr:to>
      <xdr:col>11</xdr:col>
      <xdr:colOff>58158</xdr:colOff>
      <xdr:row>27</xdr:row>
      <xdr:rowOff>4763</xdr:rowOff>
    </xdr:to>
    <xdr:sp macro="" textlink="">
      <xdr:nvSpPr>
        <xdr:cNvPr id="8" name="Rechteck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248521" y="3419475"/>
          <a:ext cx="1044000" cy="85726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12</xdr:col>
      <xdr:colOff>176206</xdr:colOff>
      <xdr:row>25</xdr:row>
      <xdr:rowOff>85725</xdr:rowOff>
    </xdr:from>
    <xdr:to>
      <xdr:col>12</xdr:col>
      <xdr:colOff>680206</xdr:colOff>
      <xdr:row>27</xdr:row>
      <xdr:rowOff>4763</xdr:rowOff>
    </xdr:to>
    <xdr:sp macro="" textlink="">
      <xdr:nvSpPr>
        <xdr:cNvPr id="9" name="Rechteck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9172569" y="3419475"/>
          <a:ext cx="504000" cy="85726"/>
        </a:xfrm>
        <a:prstGeom prst="rect">
          <a:avLst/>
        </a:prstGeom>
        <a:solidFill>
          <a:srgbClr val="00CC99"/>
        </a:soli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  <xdr:twoCellAnchor>
    <xdr:from>
      <xdr:col>12</xdr:col>
      <xdr:colOff>685799</xdr:colOff>
      <xdr:row>25</xdr:row>
      <xdr:rowOff>85725</xdr:rowOff>
    </xdr:from>
    <xdr:to>
      <xdr:col>13</xdr:col>
      <xdr:colOff>175799</xdr:colOff>
      <xdr:row>27</xdr:row>
      <xdr:rowOff>4763</xdr:rowOff>
    </xdr:to>
    <xdr:sp macro="" textlink="">
      <xdr:nvSpPr>
        <xdr:cNvPr id="10" name="Rechteck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9682162" y="3419475"/>
          <a:ext cx="252000" cy="85726"/>
        </a:xfrm>
        <a:prstGeom prst="rect">
          <a:avLst/>
        </a:prstGeom>
        <a:solidFill>
          <a:srgbClr val="009999"/>
        </a:soli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"/>
  <sheetViews>
    <sheetView tabSelected="1" workbookViewId="0"/>
  </sheetViews>
  <sheetFormatPr defaultColWidth="10.7109375" defaultRowHeight="12.75" x14ac:dyDescent="0.2"/>
  <cols>
    <col min="1" max="1" width="19.28515625" style="1" customWidth="1"/>
    <col min="2" max="2" width="10.7109375" style="1" customWidth="1"/>
    <col min="3" max="5" width="10.7109375" style="1"/>
    <col min="6" max="6" width="0" style="1" hidden="1" customWidth="1"/>
    <col min="7" max="16384" width="10.7109375" style="1"/>
  </cols>
  <sheetData>
    <row r="1" spans="1:6" ht="13.5" thickBot="1" x14ac:dyDescent="0.25">
      <c r="A1" s="1" t="s">
        <v>34</v>
      </c>
    </row>
    <row r="2" spans="1:6" ht="38.25" x14ac:dyDescent="0.2">
      <c r="A2" s="6" t="s">
        <v>0</v>
      </c>
      <c r="B2" s="7" t="s">
        <v>1</v>
      </c>
      <c r="C2" s="7" t="s">
        <v>30</v>
      </c>
      <c r="D2" s="7" t="s">
        <v>31</v>
      </c>
      <c r="E2" s="5" t="s">
        <v>32</v>
      </c>
      <c r="F2" s="4" t="s">
        <v>33</v>
      </c>
    </row>
    <row r="3" spans="1:6" x14ac:dyDescent="0.2">
      <c r="A3" s="33" t="s">
        <v>2</v>
      </c>
      <c r="B3" s="8" t="s">
        <v>17</v>
      </c>
      <c r="C3" s="9">
        <v>1</v>
      </c>
      <c r="D3" s="9">
        <v>0</v>
      </c>
      <c r="E3" s="9">
        <v>0</v>
      </c>
      <c r="F3" s="23">
        <f t="shared" ref="F3:F29" si="0">SUM(C3:E3)</f>
        <v>1</v>
      </c>
    </row>
    <row r="4" spans="1:6" hidden="1" x14ac:dyDescent="0.2">
      <c r="A4" s="29"/>
      <c r="B4" s="8"/>
      <c r="C4" s="10">
        <f>SUM(C3)</f>
        <v>1</v>
      </c>
      <c r="D4" s="10">
        <f t="shared" ref="D4:E4" si="1">SUM(D3)</f>
        <v>0</v>
      </c>
      <c r="E4" s="10">
        <f t="shared" si="1"/>
        <v>0</v>
      </c>
      <c r="F4" s="24">
        <f>SUM(C4:E4)</f>
        <v>1</v>
      </c>
    </row>
    <row r="5" spans="1:6" x14ac:dyDescent="0.2">
      <c r="A5" s="34" t="s">
        <v>3</v>
      </c>
      <c r="B5" s="11" t="s">
        <v>18</v>
      </c>
      <c r="C5" s="9">
        <v>0</v>
      </c>
      <c r="D5" s="9">
        <v>0</v>
      </c>
      <c r="E5" s="9">
        <v>1</v>
      </c>
      <c r="F5" s="23">
        <f t="shared" si="0"/>
        <v>1</v>
      </c>
    </row>
    <row r="6" spans="1:6" x14ac:dyDescent="0.2">
      <c r="A6" s="29"/>
      <c r="B6" s="12" t="s">
        <v>4</v>
      </c>
      <c r="C6" s="9">
        <v>2</v>
      </c>
      <c r="D6" s="9">
        <v>2</v>
      </c>
      <c r="E6" s="9">
        <v>2</v>
      </c>
      <c r="F6" s="23">
        <f t="shared" si="0"/>
        <v>6</v>
      </c>
    </row>
    <row r="7" spans="1:6" x14ac:dyDescent="0.2">
      <c r="A7" s="29"/>
      <c r="B7" s="12" t="s">
        <v>19</v>
      </c>
      <c r="C7" s="9">
        <v>0</v>
      </c>
      <c r="D7" s="9">
        <v>1</v>
      </c>
      <c r="E7" s="9">
        <v>0</v>
      </c>
      <c r="F7" s="23">
        <f t="shared" si="0"/>
        <v>1</v>
      </c>
    </row>
    <row r="8" spans="1:6" hidden="1" x14ac:dyDescent="0.2">
      <c r="A8" s="29"/>
      <c r="B8" s="12" t="s">
        <v>29</v>
      </c>
      <c r="C8" s="10">
        <f xml:space="preserve"> SUM(C5:C7)</f>
        <v>2</v>
      </c>
      <c r="D8" s="10">
        <f t="shared" ref="D8:E8" si="2" xml:space="preserve"> SUM(D5:D7)</f>
        <v>3</v>
      </c>
      <c r="E8" s="10">
        <f t="shared" si="2"/>
        <v>3</v>
      </c>
      <c r="F8" s="24">
        <f t="shared" si="0"/>
        <v>8</v>
      </c>
    </row>
    <row r="9" spans="1:6" x14ac:dyDescent="0.2">
      <c r="A9" s="35" t="s">
        <v>5</v>
      </c>
      <c r="B9" s="13" t="s">
        <v>22</v>
      </c>
      <c r="C9" s="14">
        <v>1</v>
      </c>
      <c r="D9" s="14">
        <v>1</v>
      </c>
      <c r="E9" s="14">
        <v>1</v>
      </c>
      <c r="F9" s="23">
        <f t="shared" si="0"/>
        <v>3</v>
      </c>
    </row>
    <row r="10" spans="1:6" x14ac:dyDescent="0.2">
      <c r="A10" s="29"/>
      <c r="B10" s="13" t="s">
        <v>6</v>
      </c>
      <c r="C10" s="9">
        <v>1</v>
      </c>
      <c r="D10" s="9">
        <v>1</v>
      </c>
      <c r="E10" s="9">
        <v>1</v>
      </c>
      <c r="F10" s="23">
        <f t="shared" si="0"/>
        <v>3</v>
      </c>
    </row>
    <row r="11" spans="1:6" x14ac:dyDescent="0.2">
      <c r="A11" s="29"/>
      <c r="B11" s="15" t="s">
        <v>7</v>
      </c>
      <c r="C11" s="9">
        <v>2</v>
      </c>
      <c r="D11" s="9">
        <v>1</v>
      </c>
      <c r="E11" s="9">
        <v>2</v>
      </c>
      <c r="F11" s="23">
        <f t="shared" si="0"/>
        <v>5</v>
      </c>
    </row>
    <row r="12" spans="1:6" x14ac:dyDescent="0.2">
      <c r="A12" s="29"/>
      <c r="B12" s="15" t="s">
        <v>8</v>
      </c>
      <c r="C12" s="9">
        <v>0</v>
      </c>
      <c r="D12" s="9">
        <v>1</v>
      </c>
      <c r="E12" s="9">
        <v>0</v>
      </c>
      <c r="F12" s="23">
        <f t="shared" si="0"/>
        <v>1</v>
      </c>
    </row>
    <row r="13" spans="1:6" hidden="1" x14ac:dyDescent="0.2">
      <c r="A13" s="29"/>
      <c r="B13" s="13" t="s">
        <v>29</v>
      </c>
      <c r="C13" s="10">
        <f>SUM(C9:C12)</f>
        <v>4</v>
      </c>
      <c r="D13" s="10">
        <f t="shared" ref="D13:E13" si="3">SUM(D9:D12)</f>
        <v>4</v>
      </c>
      <c r="E13" s="10">
        <f t="shared" si="3"/>
        <v>4</v>
      </c>
      <c r="F13" s="24">
        <f t="shared" si="0"/>
        <v>12</v>
      </c>
    </row>
    <row r="14" spans="1:6" x14ac:dyDescent="0.2">
      <c r="A14" s="36" t="s">
        <v>9</v>
      </c>
      <c r="B14" s="16" t="s">
        <v>10</v>
      </c>
      <c r="C14" s="14">
        <v>1</v>
      </c>
      <c r="D14" s="14">
        <v>1</v>
      </c>
      <c r="E14" s="14">
        <v>1</v>
      </c>
      <c r="F14" s="23">
        <f t="shared" si="0"/>
        <v>3</v>
      </c>
    </row>
    <row r="15" spans="1:6" hidden="1" x14ac:dyDescent="0.2">
      <c r="A15" s="29"/>
      <c r="B15" s="16" t="s">
        <v>29</v>
      </c>
      <c r="C15" s="17">
        <f>SUM(C14)</f>
        <v>1</v>
      </c>
      <c r="D15" s="17">
        <f t="shared" ref="D15:E15" si="4">SUM(D14)</f>
        <v>1</v>
      </c>
      <c r="E15" s="17">
        <f t="shared" si="4"/>
        <v>1</v>
      </c>
      <c r="F15" s="24">
        <f t="shared" si="0"/>
        <v>3</v>
      </c>
    </row>
    <row r="16" spans="1:6" x14ac:dyDescent="0.2">
      <c r="A16" s="37" t="s">
        <v>11</v>
      </c>
      <c r="B16" s="18" t="s">
        <v>12</v>
      </c>
      <c r="C16" s="9">
        <v>1</v>
      </c>
      <c r="D16" s="9">
        <v>1</v>
      </c>
      <c r="E16" s="9">
        <v>1</v>
      </c>
      <c r="F16" s="23">
        <f t="shared" si="0"/>
        <v>3</v>
      </c>
    </row>
    <row r="17" spans="1:6" x14ac:dyDescent="0.2">
      <c r="A17" s="29"/>
      <c r="B17" s="19" t="s">
        <v>13</v>
      </c>
      <c r="C17" s="9">
        <v>1</v>
      </c>
      <c r="D17" s="9">
        <v>1</v>
      </c>
      <c r="E17" s="9">
        <v>1</v>
      </c>
      <c r="F17" s="23">
        <f t="shared" si="0"/>
        <v>3</v>
      </c>
    </row>
    <row r="18" spans="1:6" x14ac:dyDescent="0.2">
      <c r="A18" s="29"/>
      <c r="B18" s="19" t="s">
        <v>20</v>
      </c>
      <c r="C18" s="9">
        <v>0</v>
      </c>
      <c r="D18" s="9">
        <v>0</v>
      </c>
      <c r="E18" s="9">
        <v>1</v>
      </c>
      <c r="F18" s="23">
        <f t="shared" si="0"/>
        <v>1</v>
      </c>
    </row>
    <row r="19" spans="1:6" x14ac:dyDescent="0.2">
      <c r="A19" s="29"/>
      <c r="B19" s="19" t="s">
        <v>21</v>
      </c>
      <c r="C19" s="9">
        <v>1</v>
      </c>
      <c r="D19" s="9">
        <v>1</v>
      </c>
      <c r="E19" s="9">
        <v>1</v>
      </c>
      <c r="F19" s="23">
        <f t="shared" si="0"/>
        <v>3</v>
      </c>
    </row>
    <row r="20" spans="1:6" hidden="1" x14ac:dyDescent="0.2">
      <c r="A20" s="29"/>
      <c r="B20" s="19" t="s">
        <v>29</v>
      </c>
      <c r="C20" s="10">
        <f>SUM(C16:C19)</f>
        <v>3</v>
      </c>
      <c r="D20" s="10">
        <f t="shared" ref="D20:E20" si="5">SUM(D16:D19)</f>
        <v>3</v>
      </c>
      <c r="E20" s="10">
        <f t="shared" si="5"/>
        <v>4</v>
      </c>
      <c r="F20" s="24">
        <f t="shared" si="0"/>
        <v>10</v>
      </c>
    </row>
    <row r="21" spans="1:6" x14ac:dyDescent="0.2">
      <c r="A21" s="28" t="s">
        <v>14</v>
      </c>
      <c r="B21" s="20" t="s">
        <v>23</v>
      </c>
      <c r="C21" s="9">
        <v>1</v>
      </c>
      <c r="D21" s="9">
        <v>0</v>
      </c>
      <c r="E21" s="9">
        <v>0</v>
      </c>
      <c r="F21" s="23">
        <f t="shared" si="0"/>
        <v>1</v>
      </c>
    </row>
    <row r="22" spans="1:6" x14ac:dyDescent="0.2">
      <c r="A22" s="29"/>
      <c r="B22" s="20" t="s">
        <v>24</v>
      </c>
      <c r="C22" s="9">
        <v>1</v>
      </c>
      <c r="D22" s="9">
        <v>1</v>
      </c>
      <c r="E22" s="9">
        <v>1</v>
      </c>
      <c r="F22" s="23">
        <f t="shared" si="0"/>
        <v>3</v>
      </c>
    </row>
    <row r="23" spans="1:6" x14ac:dyDescent="0.2">
      <c r="A23" s="29"/>
      <c r="B23" s="20" t="s">
        <v>25</v>
      </c>
      <c r="C23" s="9">
        <v>0</v>
      </c>
      <c r="D23" s="9">
        <v>1</v>
      </c>
      <c r="E23" s="9">
        <v>1</v>
      </c>
      <c r="F23" s="23">
        <f t="shared" si="0"/>
        <v>2</v>
      </c>
    </row>
    <row r="24" spans="1:6" hidden="1" x14ac:dyDescent="0.2">
      <c r="A24" s="29"/>
      <c r="B24" s="20" t="s">
        <v>29</v>
      </c>
      <c r="C24" s="10">
        <f>SUM(C21:C23)</f>
        <v>2</v>
      </c>
      <c r="D24" s="10">
        <f t="shared" ref="D24:E24" si="6">SUM(D21:D23)</f>
        <v>2</v>
      </c>
      <c r="E24" s="10">
        <f t="shared" si="6"/>
        <v>2</v>
      </c>
      <c r="F24" s="24">
        <f t="shared" si="0"/>
        <v>6</v>
      </c>
    </row>
    <row r="25" spans="1:6" x14ac:dyDescent="0.2">
      <c r="A25" s="30" t="s">
        <v>15</v>
      </c>
      <c r="B25" s="21" t="s">
        <v>26</v>
      </c>
      <c r="C25" s="9">
        <v>1</v>
      </c>
      <c r="D25" s="9">
        <v>1</v>
      </c>
      <c r="E25" s="9">
        <v>0</v>
      </c>
      <c r="F25" s="23">
        <f t="shared" si="0"/>
        <v>2</v>
      </c>
    </row>
    <row r="26" spans="1:6" x14ac:dyDescent="0.2">
      <c r="A26" s="29"/>
      <c r="B26" s="21" t="s">
        <v>27</v>
      </c>
      <c r="C26" s="9">
        <v>1</v>
      </c>
      <c r="D26" s="9">
        <v>1</v>
      </c>
      <c r="E26" s="9">
        <v>0</v>
      </c>
      <c r="F26" s="23">
        <f t="shared" si="0"/>
        <v>2</v>
      </c>
    </row>
    <row r="27" spans="1:6" hidden="1" x14ac:dyDescent="0.2">
      <c r="A27" s="29"/>
      <c r="B27" s="21" t="s">
        <v>29</v>
      </c>
      <c r="C27" s="10">
        <f>SUM(C25:C26)</f>
        <v>2</v>
      </c>
      <c r="D27" s="10">
        <f t="shared" ref="D27:E27" si="7">SUM(D25:D26)</f>
        <v>2</v>
      </c>
      <c r="E27" s="10">
        <f t="shared" si="7"/>
        <v>0</v>
      </c>
      <c r="F27" s="24">
        <f t="shared" si="0"/>
        <v>4</v>
      </c>
    </row>
    <row r="28" spans="1:6" x14ac:dyDescent="0.2">
      <c r="A28" s="31" t="s">
        <v>16</v>
      </c>
      <c r="B28" s="22" t="s">
        <v>28</v>
      </c>
      <c r="C28" s="9">
        <v>0</v>
      </c>
      <c r="D28" s="9">
        <v>0</v>
      </c>
      <c r="E28" s="9">
        <v>1</v>
      </c>
      <c r="F28" s="23">
        <f t="shared" si="0"/>
        <v>1</v>
      </c>
    </row>
    <row r="29" spans="1:6" ht="13.5" hidden="1" thickBot="1" x14ac:dyDescent="0.25">
      <c r="A29" s="32"/>
      <c r="B29" s="25" t="s">
        <v>29</v>
      </c>
      <c r="C29" s="26">
        <f>SUM(C28)</f>
        <v>0</v>
      </c>
      <c r="D29" s="26">
        <f t="shared" ref="D29:E29" si="8">SUM(D28)</f>
        <v>0</v>
      </c>
      <c r="E29" s="26">
        <f t="shared" si="8"/>
        <v>1</v>
      </c>
      <c r="F29" s="27">
        <f t="shared" si="0"/>
        <v>1</v>
      </c>
    </row>
    <row r="30" spans="1:6" x14ac:dyDescent="0.2">
      <c r="A30" s="3"/>
    </row>
    <row r="31" spans="1:6" x14ac:dyDescent="0.2">
      <c r="A31" s="3"/>
      <c r="C31" s="2"/>
      <c r="D31" s="2"/>
      <c r="E31" s="2"/>
      <c r="F31" s="2"/>
    </row>
    <row r="32" spans="1:6" x14ac:dyDescent="0.2">
      <c r="A32" s="3"/>
      <c r="C32" s="2"/>
      <c r="D32" s="2"/>
      <c r="E32" s="2"/>
    </row>
  </sheetData>
  <mergeCells count="8">
    <mergeCell ref="A21:A24"/>
    <mergeCell ref="A25:A27"/>
    <mergeCell ref="A28:A29"/>
    <mergeCell ref="A3:A4"/>
    <mergeCell ref="A5:A8"/>
    <mergeCell ref="A9:A13"/>
    <mergeCell ref="A14:A15"/>
    <mergeCell ref="A16:A20"/>
  </mergeCells>
  <pageMargins left="0.7" right="0.7" top="0.78740157499999996" bottom="0.78740157499999996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proxy units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Supplementary File 4. Modern vegetation proxies as delivered by the Similarity Approach (application of the Drudge 1 tool) for Leoben (variants A–C) at the level of units. Only those units that received similarity hits are shown</dc:title>
  <dc:creator>Johanna Kovar-Eder</dc:creator>
  <cp:lastModifiedBy>Agnieszka Sojka</cp:lastModifiedBy>
  <dcterms:created xsi:type="dcterms:W3CDTF">2024-02-26T15:56:59Z</dcterms:created>
  <dcterms:modified xsi:type="dcterms:W3CDTF">2024-11-21T10:26:58Z</dcterms:modified>
</cp:coreProperties>
</file>